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rie-sainte\Documents\Année scolaire 2021-2022\Evaluations novembre\Fichiers Excel\"/>
    </mc:Choice>
  </mc:AlternateContent>
  <xr:revisionPtr revIDLastSave="0" documentId="8_{0BA12E09-EB1B-4D7B-B897-3D7E9B4B1A21}" xr6:coauthVersionLast="36" xr6:coauthVersionMax="36" xr10:uidLastSave="{00000000-0000-0000-0000-000000000000}"/>
  <bookViews>
    <workbookView xWindow="0" yWindow="465" windowWidth="25605" windowHeight="15540" xr2:uid="{00000000-000D-0000-FFFF-FFFF00000000}"/>
  </bookViews>
  <sheets>
    <sheet name="Accueil" sheetId="8" r:id="rId1"/>
    <sheet name="Liste élèves" sheetId="1" r:id="rId2"/>
    <sheet name="Saisie" sheetId="14" r:id="rId3"/>
    <sheet name="traitement_an" sheetId="9" state="hidden" r:id="rId4"/>
    <sheet name="Synthèse enseignant" sheetId="3" r:id="rId5"/>
    <sheet name="Synthèse classe" sheetId="13" r:id="rId6"/>
    <sheet name="Synthèse individuelle" sheetId="7" r:id="rId7"/>
  </sheets>
  <definedNames>
    <definedName name="Campagne_Annee">2010</definedName>
    <definedName name="Code01">Saisie!$H$2:$H$4</definedName>
    <definedName name="code02">Saisie!$H$2:$H$5</definedName>
    <definedName name="COMP">#REF!</definedName>
    <definedName name="graph_clas">'Synthèse classe'!$B$52:$L$56</definedName>
    <definedName name="graphiques">'Synthèse individuelle'!$C$27:$L$45</definedName>
    <definedName name="liste_eleves">'Liste élèves'!$B$13:$B$113</definedName>
    <definedName name="noms">#REF!</definedName>
    <definedName name="NUM_EVAL">#REF!</definedName>
    <definedName name="NUM_LIGNE">#REF!</definedName>
    <definedName name="parler">#REF!</definedName>
    <definedName name="tabs_notes">#REF!</definedName>
    <definedName name="_xlnm.Print_Area" localSheetId="5">'Synthèse classe'!$B$4:$L$56</definedName>
    <definedName name="_xlnm.Print_Area" localSheetId="6">'Synthèse individuelle'!$B$4:$L$45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9" l="1"/>
  <c r="I6" i="7" l="1"/>
  <c r="I6" i="13"/>
  <c r="J12" i="14" l="1"/>
  <c r="K12" i="14"/>
  <c r="L12" i="14"/>
  <c r="M12" i="14"/>
  <c r="N12" i="14"/>
  <c r="J13" i="14"/>
  <c r="K13" i="14"/>
  <c r="L13" i="14"/>
  <c r="M13" i="14"/>
  <c r="N13" i="14"/>
  <c r="J14" i="14"/>
  <c r="K14" i="14"/>
  <c r="L14" i="14"/>
  <c r="M14" i="14"/>
  <c r="N14" i="14"/>
  <c r="J15" i="14"/>
  <c r="K15" i="14"/>
  <c r="L15" i="14"/>
  <c r="M15" i="14"/>
  <c r="N15" i="14"/>
  <c r="J16" i="14"/>
  <c r="K16" i="14"/>
  <c r="L16" i="14"/>
  <c r="M16" i="14"/>
  <c r="N16" i="14"/>
  <c r="J17" i="14"/>
  <c r="K17" i="14"/>
  <c r="L17" i="14"/>
  <c r="M17" i="14"/>
  <c r="N17" i="14"/>
  <c r="J18" i="14"/>
  <c r="K18" i="14"/>
  <c r="L18" i="14"/>
  <c r="M18" i="14"/>
  <c r="N18" i="14"/>
  <c r="J19" i="14"/>
  <c r="K19" i="14"/>
  <c r="L19" i="14"/>
  <c r="M19" i="14"/>
  <c r="N19" i="14"/>
  <c r="J20" i="14"/>
  <c r="K20" i="14"/>
  <c r="L20" i="14"/>
  <c r="M20" i="14"/>
  <c r="N20" i="14"/>
  <c r="J21" i="14"/>
  <c r="K21" i="14"/>
  <c r="L21" i="14"/>
  <c r="M21" i="14"/>
  <c r="N21" i="14"/>
  <c r="J22" i="14"/>
  <c r="K22" i="14"/>
  <c r="L22" i="14"/>
  <c r="M22" i="14"/>
  <c r="N22" i="14"/>
  <c r="J23" i="14"/>
  <c r="K23" i="14"/>
  <c r="L23" i="14"/>
  <c r="M23" i="14"/>
  <c r="N23" i="14"/>
  <c r="J24" i="14"/>
  <c r="K24" i="14"/>
  <c r="L24" i="14"/>
  <c r="M24" i="14"/>
  <c r="N24" i="14"/>
  <c r="J25" i="14"/>
  <c r="K25" i="14"/>
  <c r="L25" i="14"/>
  <c r="M25" i="14"/>
  <c r="N25" i="14"/>
  <c r="J26" i="14"/>
  <c r="K26" i="14"/>
  <c r="L26" i="14"/>
  <c r="M26" i="14"/>
  <c r="N26" i="14"/>
  <c r="J27" i="14"/>
  <c r="K27" i="14"/>
  <c r="L27" i="14"/>
  <c r="M27" i="14"/>
  <c r="N27" i="14"/>
  <c r="J28" i="14"/>
  <c r="K28" i="14"/>
  <c r="L28" i="14"/>
  <c r="M28" i="14"/>
  <c r="N28" i="14"/>
  <c r="J29" i="14"/>
  <c r="K29" i="14"/>
  <c r="L29" i="14"/>
  <c r="M29" i="14"/>
  <c r="N29" i="14"/>
  <c r="J30" i="14"/>
  <c r="K30" i="14"/>
  <c r="L30" i="14"/>
  <c r="M30" i="14"/>
  <c r="N30" i="14"/>
  <c r="J31" i="14"/>
  <c r="K31" i="14"/>
  <c r="L31" i="14"/>
  <c r="M31" i="14"/>
  <c r="N31" i="14"/>
  <c r="J32" i="14"/>
  <c r="K32" i="14"/>
  <c r="L32" i="14"/>
  <c r="M32" i="14"/>
  <c r="N32" i="14"/>
  <c r="J33" i="14"/>
  <c r="K33" i="14"/>
  <c r="L33" i="14"/>
  <c r="M33" i="14"/>
  <c r="N33" i="14"/>
  <c r="J34" i="14"/>
  <c r="K34" i="14"/>
  <c r="L34" i="14"/>
  <c r="M34" i="14"/>
  <c r="N34" i="14"/>
  <c r="J35" i="14"/>
  <c r="K35" i="14"/>
  <c r="L35" i="14"/>
  <c r="M35" i="14"/>
  <c r="N35" i="14"/>
  <c r="J36" i="14"/>
  <c r="K36" i="14"/>
  <c r="L36" i="14"/>
  <c r="M36" i="14"/>
  <c r="N36" i="14"/>
  <c r="J37" i="14"/>
  <c r="K37" i="14"/>
  <c r="L37" i="14"/>
  <c r="M37" i="14"/>
  <c r="N37" i="14"/>
  <c r="J38" i="14"/>
  <c r="K38" i="14"/>
  <c r="L38" i="14"/>
  <c r="M38" i="14"/>
  <c r="N38" i="14"/>
  <c r="J39" i="14"/>
  <c r="K39" i="14"/>
  <c r="L39" i="14"/>
  <c r="M39" i="14"/>
  <c r="N39" i="14"/>
  <c r="J40" i="14"/>
  <c r="K40" i="14"/>
  <c r="L40" i="14"/>
  <c r="M40" i="14"/>
  <c r="N40" i="14"/>
  <c r="J41" i="14"/>
  <c r="K41" i="14"/>
  <c r="L41" i="14"/>
  <c r="M41" i="14"/>
  <c r="N41" i="14"/>
  <c r="J42" i="14"/>
  <c r="K42" i="14"/>
  <c r="L42" i="14"/>
  <c r="M42" i="14"/>
  <c r="N42" i="14"/>
  <c r="J43" i="14"/>
  <c r="K43" i="14"/>
  <c r="L43" i="14"/>
  <c r="M43" i="14"/>
  <c r="N43" i="14"/>
  <c r="J44" i="14"/>
  <c r="K44" i="14"/>
  <c r="L44" i="14"/>
  <c r="M44" i="14"/>
  <c r="N44" i="14"/>
  <c r="J45" i="14"/>
  <c r="K45" i="14"/>
  <c r="L45" i="14"/>
  <c r="M45" i="14"/>
  <c r="N45" i="14"/>
  <c r="J46" i="14"/>
  <c r="K46" i="14"/>
  <c r="L46" i="14"/>
  <c r="M46" i="14"/>
  <c r="N46" i="14"/>
  <c r="J47" i="14"/>
  <c r="K47" i="14"/>
  <c r="L47" i="14"/>
  <c r="M47" i="14"/>
  <c r="N47" i="14"/>
  <c r="J48" i="14"/>
  <c r="K48" i="14"/>
  <c r="L48" i="14"/>
  <c r="M48" i="14"/>
  <c r="N48" i="14"/>
  <c r="J49" i="14"/>
  <c r="K49" i="14"/>
  <c r="L49" i="14"/>
  <c r="M49" i="14"/>
  <c r="N49" i="14"/>
  <c r="J50" i="14"/>
  <c r="K50" i="14"/>
  <c r="L50" i="14"/>
  <c r="M50" i="14"/>
  <c r="N50" i="14"/>
  <c r="J51" i="14"/>
  <c r="K51" i="14"/>
  <c r="L51" i="14"/>
  <c r="M51" i="14"/>
  <c r="N51" i="14"/>
  <c r="J52" i="14"/>
  <c r="K52" i="14"/>
  <c r="L52" i="14"/>
  <c r="M52" i="14"/>
  <c r="N52" i="14"/>
  <c r="J53" i="14"/>
  <c r="K53" i="14"/>
  <c r="L53" i="14"/>
  <c r="M53" i="14"/>
  <c r="N53" i="14"/>
  <c r="J54" i="14"/>
  <c r="K54" i="14"/>
  <c r="L54" i="14"/>
  <c r="M54" i="14"/>
  <c r="N54" i="14"/>
  <c r="J55" i="14"/>
  <c r="K55" i="14"/>
  <c r="L55" i="14"/>
  <c r="M55" i="14"/>
  <c r="N55" i="14"/>
  <c r="J56" i="14"/>
  <c r="K56" i="14"/>
  <c r="L56" i="14"/>
  <c r="M56" i="14"/>
  <c r="N56" i="14"/>
  <c r="J57" i="14"/>
  <c r="K57" i="14"/>
  <c r="L57" i="14"/>
  <c r="M57" i="14"/>
  <c r="N57" i="14"/>
  <c r="J58" i="14"/>
  <c r="K58" i="14"/>
  <c r="L58" i="14"/>
  <c r="M58" i="14"/>
  <c r="N58" i="14"/>
  <c r="J59" i="14"/>
  <c r="K59" i="14"/>
  <c r="L59" i="14"/>
  <c r="M59" i="14"/>
  <c r="N59" i="14"/>
  <c r="J60" i="14"/>
  <c r="K60" i="14"/>
  <c r="L60" i="14"/>
  <c r="M60" i="14"/>
  <c r="N60" i="14"/>
  <c r="J61" i="14"/>
  <c r="K61" i="14"/>
  <c r="L61" i="14"/>
  <c r="M61" i="14"/>
  <c r="N61" i="14"/>
  <c r="J62" i="14"/>
  <c r="K62" i="14"/>
  <c r="L62" i="14"/>
  <c r="M62" i="14"/>
  <c r="N62" i="14"/>
  <c r="J63" i="14"/>
  <c r="K63" i="14"/>
  <c r="L63" i="14"/>
  <c r="M63" i="14"/>
  <c r="N63" i="14"/>
  <c r="J64" i="14"/>
  <c r="K64" i="14"/>
  <c r="L64" i="14"/>
  <c r="M64" i="14"/>
  <c r="N64" i="14"/>
  <c r="J65" i="14"/>
  <c r="K65" i="14"/>
  <c r="L65" i="14"/>
  <c r="M65" i="14"/>
  <c r="N65" i="14"/>
  <c r="J66" i="14"/>
  <c r="K66" i="14"/>
  <c r="L66" i="14"/>
  <c r="M66" i="14"/>
  <c r="N66" i="14"/>
  <c r="J67" i="14"/>
  <c r="K67" i="14"/>
  <c r="L67" i="14"/>
  <c r="M67" i="14"/>
  <c r="N67" i="14"/>
  <c r="J68" i="14"/>
  <c r="K68" i="14"/>
  <c r="L68" i="14"/>
  <c r="M68" i="14"/>
  <c r="N68" i="14"/>
  <c r="J69" i="14"/>
  <c r="K69" i="14"/>
  <c r="L69" i="14"/>
  <c r="M69" i="14"/>
  <c r="N69" i="14"/>
  <c r="J70" i="14"/>
  <c r="K70" i="14"/>
  <c r="L70" i="14"/>
  <c r="M70" i="14"/>
  <c r="N70" i="14"/>
  <c r="J71" i="14"/>
  <c r="K71" i="14"/>
  <c r="L71" i="14"/>
  <c r="M71" i="14"/>
  <c r="N71" i="14"/>
  <c r="J72" i="14"/>
  <c r="K72" i="14"/>
  <c r="L72" i="14"/>
  <c r="M72" i="14"/>
  <c r="N72" i="14"/>
  <c r="J73" i="14"/>
  <c r="K73" i="14"/>
  <c r="L73" i="14"/>
  <c r="M73" i="14"/>
  <c r="N73" i="14"/>
  <c r="J74" i="14"/>
  <c r="K74" i="14"/>
  <c r="L74" i="14"/>
  <c r="M74" i="14"/>
  <c r="N74" i="14"/>
  <c r="J75" i="14"/>
  <c r="K75" i="14"/>
  <c r="L75" i="14"/>
  <c r="M75" i="14"/>
  <c r="N75" i="14"/>
  <c r="J76" i="14"/>
  <c r="K76" i="14"/>
  <c r="L76" i="14"/>
  <c r="M76" i="14"/>
  <c r="N76" i="14"/>
  <c r="J77" i="14"/>
  <c r="K77" i="14"/>
  <c r="L77" i="14"/>
  <c r="M77" i="14"/>
  <c r="N77" i="14"/>
  <c r="J78" i="14"/>
  <c r="K78" i="14"/>
  <c r="L78" i="14"/>
  <c r="M78" i="14"/>
  <c r="N78" i="14"/>
  <c r="J79" i="14"/>
  <c r="K79" i="14"/>
  <c r="L79" i="14"/>
  <c r="M79" i="14"/>
  <c r="N79" i="14"/>
  <c r="J80" i="14"/>
  <c r="K80" i="14"/>
  <c r="L80" i="14"/>
  <c r="M80" i="14"/>
  <c r="N80" i="14"/>
  <c r="J81" i="14"/>
  <c r="K81" i="14"/>
  <c r="L81" i="14"/>
  <c r="M81" i="14"/>
  <c r="N81" i="14"/>
  <c r="J82" i="14"/>
  <c r="K82" i="14"/>
  <c r="L82" i="14"/>
  <c r="M82" i="14"/>
  <c r="N82" i="14"/>
  <c r="J83" i="14"/>
  <c r="K83" i="14"/>
  <c r="L83" i="14"/>
  <c r="M83" i="14"/>
  <c r="N83" i="14"/>
  <c r="J84" i="14"/>
  <c r="K84" i="14"/>
  <c r="L84" i="14"/>
  <c r="M84" i="14"/>
  <c r="N84" i="14"/>
  <c r="J85" i="14"/>
  <c r="K85" i="14"/>
  <c r="L85" i="14"/>
  <c r="M85" i="14"/>
  <c r="N85" i="14"/>
  <c r="J86" i="14"/>
  <c r="K86" i="14"/>
  <c r="L86" i="14"/>
  <c r="M86" i="14"/>
  <c r="N86" i="14"/>
  <c r="J87" i="14"/>
  <c r="K87" i="14"/>
  <c r="L87" i="14"/>
  <c r="M87" i="14"/>
  <c r="N87" i="14"/>
  <c r="J88" i="14"/>
  <c r="K88" i="14"/>
  <c r="L88" i="14"/>
  <c r="M88" i="14"/>
  <c r="N88" i="14"/>
  <c r="J89" i="14"/>
  <c r="K89" i="14"/>
  <c r="L89" i="14"/>
  <c r="M89" i="14"/>
  <c r="N89" i="14"/>
  <c r="J90" i="14"/>
  <c r="K90" i="14"/>
  <c r="L90" i="14"/>
  <c r="M90" i="14"/>
  <c r="N90" i="14"/>
  <c r="J91" i="14"/>
  <c r="K91" i="14"/>
  <c r="L91" i="14"/>
  <c r="M91" i="14"/>
  <c r="N91" i="14"/>
  <c r="J92" i="14"/>
  <c r="K92" i="14"/>
  <c r="L92" i="14"/>
  <c r="M92" i="14"/>
  <c r="N92" i="14"/>
  <c r="J93" i="14"/>
  <c r="K93" i="14"/>
  <c r="L93" i="14"/>
  <c r="M93" i="14"/>
  <c r="N93" i="14"/>
  <c r="J94" i="14"/>
  <c r="K94" i="14"/>
  <c r="L94" i="14"/>
  <c r="M94" i="14"/>
  <c r="N94" i="14"/>
  <c r="J95" i="14"/>
  <c r="K95" i="14"/>
  <c r="L95" i="14"/>
  <c r="M95" i="14"/>
  <c r="N95" i="14"/>
  <c r="J96" i="14"/>
  <c r="K96" i="14"/>
  <c r="L96" i="14"/>
  <c r="M96" i="14"/>
  <c r="N96" i="14"/>
  <c r="J97" i="14"/>
  <c r="K97" i="14"/>
  <c r="L97" i="14"/>
  <c r="M97" i="14"/>
  <c r="N97" i="14"/>
  <c r="J98" i="14"/>
  <c r="K98" i="14"/>
  <c r="L98" i="14"/>
  <c r="M98" i="14"/>
  <c r="N98" i="14"/>
  <c r="J99" i="14"/>
  <c r="K99" i="14"/>
  <c r="L99" i="14"/>
  <c r="M99" i="14"/>
  <c r="N99" i="14"/>
  <c r="J100" i="14"/>
  <c r="K100" i="14"/>
  <c r="L100" i="14"/>
  <c r="M100" i="14"/>
  <c r="N100" i="14"/>
  <c r="J101" i="14"/>
  <c r="K101" i="14"/>
  <c r="L101" i="14"/>
  <c r="M101" i="14"/>
  <c r="N101" i="14"/>
  <c r="J102" i="14"/>
  <c r="K102" i="14"/>
  <c r="L102" i="14"/>
  <c r="M102" i="14"/>
  <c r="N102" i="14"/>
  <c r="J103" i="14"/>
  <c r="K103" i="14"/>
  <c r="L103" i="14"/>
  <c r="M103" i="14"/>
  <c r="N103" i="14"/>
  <c r="J104" i="14"/>
  <c r="K104" i="14"/>
  <c r="L104" i="14"/>
  <c r="M104" i="14"/>
  <c r="N104" i="14"/>
  <c r="J105" i="14"/>
  <c r="K105" i="14"/>
  <c r="L105" i="14"/>
  <c r="M105" i="14"/>
  <c r="N105" i="14"/>
  <c r="J106" i="14"/>
  <c r="K106" i="14"/>
  <c r="L106" i="14"/>
  <c r="M106" i="14"/>
  <c r="N106" i="14"/>
  <c r="J107" i="14"/>
  <c r="K107" i="14"/>
  <c r="L107" i="14"/>
  <c r="M107" i="14"/>
  <c r="N107" i="14"/>
  <c r="J108" i="14"/>
  <c r="K108" i="14"/>
  <c r="L108" i="14"/>
  <c r="M108" i="14"/>
  <c r="N108" i="14"/>
  <c r="J109" i="14"/>
  <c r="K109" i="14"/>
  <c r="L109" i="14"/>
  <c r="M109" i="14"/>
  <c r="N109" i="14"/>
  <c r="J110" i="14"/>
  <c r="K110" i="14"/>
  <c r="L110" i="14"/>
  <c r="M110" i="14"/>
  <c r="N110" i="14"/>
  <c r="J111" i="14"/>
  <c r="K111" i="14"/>
  <c r="L111" i="14"/>
  <c r="M111" i="14"/>
  <c r="N111" i="14"/>
  <c r="K11" i="14"/>
  <c r="L11" i="14"/>
  <c r="M11" i="14"/>
  <c r="N11" i="14"/>
  <c r="J11" i="14"/>
  <c r="K114" i="14" l="1"/>
  <c r="L114" i="14"/>
  <c r="M114" i="14"/>
  <c r="N114" i="14"/>
  <c r="O11" i="14"/>
  <c r="Q11" i="14" s="1"/>
  <c r="C11" i="14"/>
  <c r="C11" i="9" s="1"/>
  <c r="J115" i="14"/>
  <c r="C12" i="14"/>
  <c r="O12" i="14"/>
  <c r="Q12" i="14" s="1"/>
  <c r="C13" i="14"/>
  <c r="O13" i="14"/>
  <c r="Q13" i="14" s="1"/>
  <c r="C14" i="14"/>
  <c r="C14" i="9" s="1"/>
  <c r="O14" i="14"/>
  <c r="Q14" i="14" s="1"/>
  <c r="C15" i="14"/>
  <c r="O15" i="14"/>
  <c r="Q15" i="14" s="1"/>
  <c r="C16" i="14"/>
  <c r="C16" i="9" s="1"/>
  <c r="O16" i="14"/>
  <c r="Q16" i="14" s="1"/>
  <c r="C17" i="14"/>
  <c r="C17" i="9" s="1"/>
  <c r="O17" i="14"/>
  <c r="Q17" i="14" s="1"/>
  <c r="C18" i="14"/>
  <c r="C18" i="9" s="1"/>
  <c r="O18" i="14"/>
  <c r="Q18" i="14" s="1"/>
  <c r="C19" i="14"/>
  <c r="O19" i="14"/>
  <c r="Q19" i="14" s="1"/>
  <c r="C20" i="14"/>
  <c r="O20" i="14"/>
  <c r="Q20" i="14" s="1"/>
  <c r="C21" i="14"/>
  <c r="O21" i="14"/>
  <c r="Q21" i="14" s="1"/>
  <c r="C22" i="14"/>
  <c r="C22" i="9" s="1"/>
  <c r="O22" i="14"/>
  <c r="Q22" i="14" s="1"/>
  <c r="C23" i="14"/>
  <c r="O23" i="14"/>
  <c r="Q23" i="14" s="1"/>
  <c r="C24" i="14"/>
  <c r="O24" i="14"/>
  <c r="Q24" i="14" s="1"/>
  <c r="C25" i="14"/>
  <c r="C25" i="9" s="1"/>
  <c r="O25" i="14"/>
  <c r="Q25" i="14" s="1"/>
  <c r="C26" i="14"/>
  <c r="O26" i="14"/>
  <c r="Q26" i="14" s="1"/>
  <c r="C27" i="14"/>
  <c r="C27" i="9" s="1"/>
  <c r="O27" i="14"/>
  <c r="Q27" i="14" s="1"/>
  <c r="C28" i="14"/>
  <c r="O28" i="14"/>
  <c r="Q28" i="14" s="1"/>
  <c r="C29" i="14"/>
  <c r="C29" i="9" s="1"/>
  <c r="O29" i="14"/>
  <c r="Q29" i="14" s="1"/>
  <c r="C30" i="14"/>
  <c r="C30" i="9" s="1"/>
  <c r="O30" i="14"/>
  <c r="Q30" i="14" s="1"/>
  <c r="C31" i="14"/>
  <c r="C31" i="9" s="1"/>
  <c r="O31" i="14"/>
  <c r="Q31" i="14" s="1"/>
  <c r="C32" i="14"/>
  <c r="C32" i="9" s="1"/>
  <c r="O32" i="14"/>
  <c r="Q32" i="14" s="1"/>
  <c r="C33" i="14"/>
  <c r="O33" i="14"/>
  <c r="Q33" i="14" s="1"/>
  <c r="C34" i="14"/>
  <c r="C34" i="9" s="1"/>
  <c r="O34" i="14"/>
  <c r="Q34" i="14" s="1"/>
  <c r="C35" i="14"/>
  <c r="C35" i="9" s="1"/>
  <c r="O35" i="14"/>
  <c r="Q35" i="14" s="1"/>
  <c r="C36" i="14"/>
  <c r="C36" i="9" s="1"/>
  <c r="O36" i="14"/>
  <c r="Q36" i="14" s="1"/>
  <c r="C37" i="14"/>
  <c r="C37" i="9" s="1"/>
  <c r="O37" i="14"/>
  <c r="Q37" i="14" s="1"/>
  <c r="C38" i="14"/>
  <c r="C38" i="9" s="1"/>
  <c r="O38" i="14"/>
  <c r="Q38" i="14" s="1"/>
  <c r="C39" i="14"/>
  <c r="C39" i="9" s="1"/>
  <c r="O39" i="14"/>
  <c r="Q39" i="14" s="1"/>
  <c r="C40" i="14"/>
  <c r="O40" i="14"/>
  <c r="Q40" i="14" s="1"/>
  <c r="C41" i="14"/>
  <c r="C41" i="9" s="1"/>
  <c r="O41" i="14"/>
  <c r="Q41" i="14" s="1"/>
  <c r="C42" i="14"/>
  <c r="O42" i="14"/>
  <c r="Q42" i="14" s="1"/>
  <c r="C43" i="14"/>
  <c r="O43" i="14"/>
  <c r="Q43" i="14" s="1"/>
  <c r="C44" i="14"/>
  <c r="O44" i="14"/>
  <c r="Q44" i="14" s="1"/>
  <c r="C45" i="14"/>
  <c r="C45" i="9" s="1"/>
  <c r="O45" i="14"/>
  <c r="Q45" i="14" s="1"/>
  <c r="C46" i="14"/>
  <c r="C46" i="9" s="1"/>
  <c r="O46" i="14"/>
  <c r="Q46" i="14" s="1"/>
  <c r="C47" i="14"/>
  <c r="C47" i="9" s="1"/>
  <c r="O47" i="14"/>
  <c r="Q47" i="14" s="1"/>
  <c r="C48" i="14"/>
  <c r="C48" i="9" s="1"/>
  <c r="O48" i="14"/>
  <c r="Q48" i="14" s="1"/>
  <c r="C49" i="14"/>
  <c r="C49" i="9" s="1"/>
  <c r="O49" i="14"/>
  <c r="Q49" i="14" s="1"/>
  <c r="C50" i="14"/>
  <c r="C50" i="9" s="1"/>
  <c r="O50" i="14"/>
  <c r="Q50" i="14" s="1"/>
  <c r="C51" i="14"/>
  <c r="C51" i="9" s="1"/>
  <c r="O51" i="14"/>
  <c r="Q51" i="14" s="1"/>
  <c r="C52" i="14"/>
  <c r="C52" i="9" s="1"/>
  <c r="O52" i="14"/>
  <c r="Q52" i="14" s="1"/>
  <c r="C53" i="14"/>
  <c r="C53" i="9" s="1"/>
  <c r="O53" i="14"/>
  <c r="Q53" i="14" s="1"/>
  <c r="C54" i="14"/>
  <c r="C54" i="9" s="1"/>
  <c r="O54" i="14"/>
  <c r="Q54" i="14" s="1"/>
  <c r="C55" i="14"/>
  <c r="O55" i="14"/>
  <c r="Q55" i="14" s="1"/>
  <c r="C56" i="14"/>
  <c r="O56" i="14"/>
  <c r="Q56" i="14" s="1"/>
  <c r="C57" i="14"/>
  <c r="O57" i="14"/>
  <c r="Q57" i="14" s="1"/>
  <c r="C58" i="14"/>
  <c r="C58" i="9" s="1"/>
  <c r="O58" i="14"/>
  <c r="Q58" i="14" s="1"/>
  <c r="C59" i="14"/>
  <c r="O59" i="14"/>
  <c r="Q59" i="14" s="1"/>
  <c r="C60" i="14"/>
  <c r="C60" i="9" s="1"/>
  <c r="O60" i="14"/>
  <c r="Q60" i="14" s="1"/>
  <c r="C61" i="14"/>
  <c r="C61" i="9" s="1"/>
  <c r="O61" i="14"/>
  <c r="Q61" i="14" s="1"/>
  <c r="C62" i="14"/>
  <c r="C62" i="9" s="1"/>
  <c r="O62" i="14"/>
  <c r="Q62" i="14" s="1"/>
  <c r="C63" i="14"/>
  <c r="O63" i="14"/>
  <c r="Q63" i="14" s="1"/>
  <c r="C64" i="14"/>
  <c r="C64" i="9" s="1"/>
  <c r="O64" i="14"/>
  <c r="Q64" i="14" s="1"/>
  <c r="C65" i="14"/>
  <c r="C65" i="9" s="1"/>
  <c r="O65" i="14"/>
  <c r="Q65" i="14" s="1"/>
  <c r="C66" i="14"/>
  <c r="C66" i="9" s="1"/>
  <c r="O66" i="14"/>
  <c r="Q66" i="14" s="1"/>
  <c r="C67" i="14"/>
  <c r="C67" i="9" s="1"/>
  <c r="O67" i="14"/>
  <c r="Q67" i="14" s="1"/>
  <c r="C68" i="14"/>
  <c r="C68" i="9" s="1"/>
  <c r="O68" i="14"/>
  <c r="Q68" i="14" s="1"/>
  <c r="C69" i="14"/>
  <c r="C69" i="9" s="1"/>
  <c r="O69" i="14"/>
  <c r="Q69" i="14" s="1"/>
  <c r="C70" i="14"/>
  <c r="O70" i="14"/>
  <c r="Q70" i="14" s="1"/>
  <c r="C71" i="14"/>
  <c r="C71" i="9" s="1"/>
  <c r="O71" i="14"/>
  <c r="Q71" i="14" s="1"/>
  <c r="C72" i="14"/>
  <c r="C72" i="9" s="1"/>
  <c r="O72" i="14"/>
  <c r="Q72" i="14" s="1"/>
  <c r="C73" i="14"/>
  <c r="O73" i="14"/>
  <c r="Q73" i="14" s="1"/>
  <c r="C74" i="14"/>
  <c r="C74" i="9" s="1"/>
  <c r="O74" i="14"/>
  <c r="Q74" i="14" s="1"/>
  <c r="C75" i="14"/>
  <c r="O75" i="14"/>
  <c r="Q75" i="14" s="1"/>
  <c r="C76" i="14"/>
  <c r="C76" i="9" s="1"/>
  <c r="O76" i="14"/>
  <c r="Q76" i="14" s="1"/>
  <c r="C77" i="14"/>
  <c r="C77" i="9" s="1"/>
  <c r="O77" i="14"/>
  <c r="Q77" i="14" s="1"/>
  <c r="C78" i="14"/>
  <c r="C78" i="9" s="1"/>
  <c r="O78" i="14"/>
  <c r="Q78" i="14" s="1"/>
  <c r="C79" i="14"/>
  <c r="O79" i="14"/>
  <c r="Q79" i="14" s="1"/>
  <c r="C80" i="14"/>
  <c r="C80" i="9" s="1"/>
  <c r="O80" i="14"/>
  <c r="Q80" i="14" s="1"/>
  <c r="C81" i="14"/>
  <c r="C81" i="9" s="1"/>
  <c r="O81" i="14"/>
  <c r="Q81" i="14" s="1"/>
  <c r="C82" i="14"/>
  <c r="C82" i="9" s="1"/>
  <c r="O82" i="14"/>
  <c r="Q82" i="14" s="1"/>
  <c r="C83" i="14"/>
  <c r="C83" i="9" s="1"/>
  <c r="O83" i="14"/>
  <c r="Q83" i="14" s="1"/>
  <c r="C84" i="14"/>
  <c r="C84" i="9" s="1"/>
  <c r="O84" i="14"/>
  <c r="Q84" i="14" s="1"/>
  <c r="C85" i="14"/>
  <c r="C85" i="9" s="1"/>
  <c r="O85" i="14"/>
  <c r="Q85" i="14" s="1"/>
  <c r="C86" i="14"/>
  <c r="O86" i="14"/>
  <c r="Q86" i="14" s="1"/>
  <c r="C87" i="14"/>
  <c r="C87" i="9" s="1"/>
  <c r="O87" i="14"/>
  <c r="Q87" i="14" s="1"/>
  <c r="C88" i="14"/>
  <c r="C88" i="9" s="1"/>
  <c r="O88" i="14"/>
  <c r="Q88" i="14" s="1"/>
  <c r="C89" i="14"/>
  <c r="C89" i="9" s="1"/>
  <c r="O89" i="14"/>
  <c r="Q89" i="14" s="1"/>
  <c r="C90" i="14"/>
  <c r="C90" i="9" s="1"/>
  <c r="O90" i="14"/>
  <c r="Q90" i="14" s="1"/>
  <c r="C91" i="14"/>
  <c r="C91" i="9" s="1"/>
  <c r="O91" i="14"/>
  <c r="Q91" i="14" s="1"/>
  <c r="C92" i="14"/>
  <c r="C92" i="9" s="1"/>
  <c r="O92" i="14"/>
  <c r="Q92" i="14" s="1"/>
  <c r="C93" i="14"/>
  <c r="O93" i="14"/>
  <c r="Q93" i="14" s="1"/>
  <c r="C94" i="14"/>
  <c r="C94" i="9" s="1"/>
  <c r="O94" i="14"/>
  <c r="Q94" i="14" s="1"/>
  <c r="C95" i="14"/>
  <c r="C95" i="9" s="1"/>
  <c r="O95" i="14"/>
  <c r="Q95" i="14" s="1"/>
  <c r="C96" i="14"/>
  <c r="C96" i="9" s="1"/>
  <c r="O96" i="14"/>
  <c r="Q96" i="14" s="1"/>
  <c r="C97" i="14"/>
  <c r="C97" i="9" s="1"/>
  <c r="O97" i="14"/>
  <c r="Q97" i="14" s="1"/>
  <c r="C98" i="14"/>
  <c r="C98" i="9" s="1"/>
  <c r="O98" i="14"/>
  <c r="Q98" i="14" s="1"/>
  <c r="C99" i="14"/>
  <c r="O99" i="14"/>
  <c r="Q99" i="14" s="1"/>
  <c r="C100" i="14"/>
  <c r="C100" i="9" s="1"/>
  <c r="O100" i="14"/>
  <c r="Q100" i="14" s="1"/>
  <c r="C101" i="14"/>
  <c r="C101" i="9" s="1"/>
  <c r="O101" i="14"/>
  <c r="Q101" i="14" s="1"/>
  <c r="C102" i="14"/>
  <c r="C102" i="9" s="1"/>
  <c r="O102" i="14"/>
  <c r="Q102" i="14" s="1"/>
  <c r="C103" i="14"/>
  <c r="C103" i="9" s="1"/>
  <c r="O103" i="14"/>
  <c r="Q103" i="14" s="1"/>
  <c r="C104" i="14"/>
  <c r="C104" i="9" s="1"/>
  <c r="O104" i="14"/>
  <c r="Q104" i="14" s="1"/>
  <c r="C105" i="14"/>
  <c r="C105" i="9" s="1"/>
  <c r="O105" i="14"/>
  <c r="Q105" i="14" s="1"/>
  <c r="C106" i="14"/>
  <c r="C106" i="9" s="1"/>
  <c r="O106" i="14"/>
  <c r="Q106" i="14" s="1"/>
  <c r="C107" i="14"/>
  <c r="C107" i="9" s="1"/>
  <c r="O107" i="14"/>
  <c r="Q107" i="14" s="1"/>
  <c r="C108" i="14"/>
  <c r="C108" i="9" s="1"/>
  <c r="O108" i="14"/>
  <c r="Q108" i="14" s="1"/>
  <c r="C109" i="14"/>
  <c r="C109" i="9" s="1"/>
  <c r="O109" i="14"/>
  <c r="Q109" i="14" s="1"/>
  <c r="C110" i="14"/>
  <c r="C110" i="9" s="1"/>
  <c r="O110" i="14"/>
  <c r="Q110" i="14" s="1"/>
  <c r="C111" i="14"/>
  <c r="C111" i="9" s="1"/>
  <c r="O111" i="14"/>
  <c r="Q111" i="14" s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J113" i="14"/>
  <c r="J114" i="14"/>
  <c r="I8" i="7"/>
  <c r="G8" i="7"/>
  <c r="I8" i="13"/>
  <c r="G8" i="13"/>
  <c r="B10" i="3"/>
  <c r="F54" i="9" l="1"/>
  <c r="G54" i="9"/>
  <c r="D54" i="9"/>
  <c r="H54" i="9"/>
  <c r="E54" i="9"/>
  <c r="G111" i="9"/>
  <c r="D111" i="9"/>
  <c r="E111" i="9"/>
  <c r="H111" i="9"/>
  <c r="F111" i="9"/>
  <c r="E109" i="9"/>
  <c r="G109" i="9"/>
  <c r="D109" i="9"/>
  <c r="H109" i="9"/>
  <c r="F109" i="9"/>
  <c r="G107" i="9"/>
  <c r="D107" i="9"/>
  <c r="H107" i="9"/>
  <c r="E107" i="9"/>
  <c r="F107" i="9"/>
  <c r="J105" i="9"/>
  <c r="K105" i="9"/>
  <c r="N105" i="9"/>
  <c r="O105" i="9" s="1"/>
  <c r="L105" i="9"/>
  <c r="D104" i="9"/>
  <c r="H104" i="9"/>
  <c r="E104" i="9"/>
  <c r="F104" i="9"/>
  <c r="G104" i="9"/>
  <c r="K102" i="9"/>
  <c r="N102" i="9"/>
  <c r="L102" i="9"/>
  <c r="J102" i="9"/>
  <c r="E101" i="9"/>
  <c r="F101" i="9"/>
  <c r="G101" i="9"/>
  <c r="D101" i="9"/>
  <c r="H101" i="9"/>
  <c r="E97" i="9"/>
  <c r="F97" i="9"/>
  <c r="G97" i="9"/>
  <c r="D97" i="9"/>
  <c r="H97" i="9"/>
  <c r="G95" i="9"/>
  <c r="D95" i="9"/>
  <c r="H95" i="9"/>
  <c r="E95" i="9"/>
  <c r="F95" i="9"/>
  <c r="J93" i="9"/>
  <c r="K93" i="9"/>
  <c r="N93" i="9"/>
  <c r="O93" i="9" s="1"/>
  <c r="L93" i="9"/>
  <c r="L91" i="9"/>
  <c r="J91" i="9"/>
  <c r="K91" i="9"/>
  <c r="N91" i="9"/>
  <c r="O91" i="9" s="1"/>
  <c r="J89" i="9"/>
  <c r="K89" i="9"/>
  <c r="N89" i="9"/>
  <c r="O89" i="9" s="1"/>
  <c r="L89" i="9"/>
  <c r="L87" i="9"/>
  <c r="J87" i="9"/>
  <c r="K87" i="9"/>
  <c r="N87" i="9"/>
  <c r="O87" i="9" s="1"/>
  <c r="J85" i="9"/>
  <c r="K85" i="9"/>
  <c r="N85" i="9"/>
  <c r="O85" i="9" s="1"/>
  <c r="L85" i="9"/>
  <c r="L83" i="9"/>
  <c r="N83" i="9"/>
  <c r="J83" i="9"/>
  <c r="K83" i="9"/>
  <c r="J81" i="9"/>
  <c r="K81" i="9"/>
  <c r="N81" i="9"/>
  <c r="O81" i="9" s="1"/>
  <c r="L81" i="9"/>
  <c r="D80" i="9"/>
  <c r="H80" i="9"/>
  <c r="E80" i="9"/>
  <c r="F80" i="9"/>
  <c r="G80" i="9"/>
  <c r="F78" i="9"/>
  <c r="G78" i="9"/>
  <c r="D78" i="9"/>
  <c r="H78" i="9"/>
  <c r="E78" i="9"/>
  <c r="J76" i="9"/>
  <c r="K76" i="9"/>
  <c r="N76" i="9"/>
  <c r="O76" i="9" s="1"/>
  <c r="L76" i="9"/>
  <c r="K74" i="9"/>
  <c r="N74" i="9"/>
  <c r="O74" i="9" s="1"/>
  <c r="L74" i="9"/>
  <c r="J74" i="9"/>
  <c r="J72" i="9"/>
  <c r="K72" i="9"/>
  <c r="N72" i="9"/>
  <c r="O72" i="9" s="1"/>
  <c r="L72" i="9"/>
  <c r="K70" i="9"/>
  <c r="N70" i="9"/>
  <c r="O70" i="9" s="1"/>
  <c r="L70" i="9"/>
  <c r="J70" i="9"/>
  <c r="J68" i="9"/>
  <c r="K68" i="9"/>
  <c r="N68" i="9"/>
  <c r="L68" i="9"/>
  <c r="K66" i="9"/>
  <c r="N66" i="9"/>
  <c r="O66" i="9" s="1"/>
  <c r="L66" i="9"/>
  <c r="J66" i="9"/>
  <c r="E61" i="9"/>
  <c r="F61" i="9"/>
  <c r="G61" i="9"/>
  <c r="D61" i="9"/>
  <c r="H61" i="9"/>
  <c r="L59" i="9"/>
  <c r="E58" i="3" s="1"/>
  <c r="J59" i="9"/>
  <c r="C58" i="3" s="1"/>
  <c r="N59" i="9"/>
  <c r="K59" i="9"/>
  <c r="D58" i="3" s="1"/>
  <c r="J57" i="9"/>
  <c r="C56" i="3" s="1"/>
  <c r="K57" i="9"/>
  <c r="D56" i="3" s="1"/>
  <c r="N57" i="9"/>
  <c r="L57" i="9"/>
  <c r="E56" i="3" s="1"/>
  <c r="L55" i="9"/>
  <c r="E54" i="3" s="1"/>
  <c r="J55" i="9"/>
  <c r="C54" i="3" s="1"/>
  <c r="K55" i="9"/>
  <c r="D54" i="3" s="1"/>
  <c r="N55" i="9"/>
  <c r="F52" i="9"/>
  <c r="G52" i="9"/>
  <c r="H52" i="9"/>
  <c r="D52" i="9"/>
  <c r="E52" i="9"/>
  <c r="D50" i="9"/>
  <c r="H50" i="9"/>
  <c r="E50" i="9"/>
  <c r="F50" i="9"/>
  <c r="G50" i="9"/>
  <c r="G49" i="9"/>
  <c r="D49" i="9"/>
  <c r="E49" i="9"/>
  <c r="F49" i="9"/>
  <c r="H49" i="9"/>
  <c r="E47" i="9"/>
  <c r="G47" i="9"/>
  <c r="H47" i="9"/>
  <c r="D47" i="9"/>
  <c r="F47" i="9"/>
  <c r="L45" i="9"/>
  <c r="E44" i="3" s="1"/>
  <c r="K45" i="9"/>
  <c r="D44" i="3" s="1"/>
  <c r="N45" i="9"/>
  <c r="J45" i="9"/>
  <c r="C44" i="3" s="1"/>
  <c r="J43" i="9"/>
  <c r="C42" i="3" s="1"/>
  <c r="K43" i="9"/>
  <c r="D42" i="3" s="1"/>
  <c r="N43" i="9"/>
  <c r="L43" i="9"/>
  <c r="E42" i="3" s="1"/>
  <c r="L41" i="9"/>
  <c r="E40" i="3" s="1"/>
  <c r="N41" i="9"/>
  <c r="F40" i="3" s="1"/>
  <c r="J41" i="9"/>
  <c r="C40" i="3" s="1"/>
  <c r="K41" i="9"/>
  <c r="D40" i="3" s="1"/>
  <c r="J39" i="9"/>
  <c r="C38" i="3" s="1"/>
  <c r="K39" i="9"/>
  <c r="D38" i="3" s="1"/>
  <c r="N39" i="9"/>
  <c r="L39" i="9"/>
  <c r="E38" i="3" s="1"/>
  <c r="L37" i="9"/>
  <c r="E36" i="3" s="1"/>
  <c r="J37" i="9"/>
  <c r="C36" i="3" s="1"/>
  <c r="K37" i="9"/>
  <c r="D36" i="3" s="1"/>
  <c r="N37" i="9"/>
  <c r="F36" i="9"/>
  <c r="G36" i="9"/>
  <c r="D36" i="9"/>
  <c r="H36" i="9"/>
  <c r="E36" i="9"/>
  <c r="F34" i="9"/>
  <c r="G34" i="9"/>
  <c r="D34" i="9"/>
  <c r="E34" i="9"/>
  <c r="H34" i="9"/>
  <c r="D32" i="9"/>
  <c r="H32" i="9"/>
  <c r="E32" i="9"/>
  <c r="F32" i="9"/>
  <c r="G32" i="9"/>
  <c r="F30" i="9"/>
  <c r="G30" i="9"/>
  <c r="H30" i="9"/>
  <c r="D30" i="9"/>
  <c r="E30" i="9"/>
  <c r="K26" i="9"/>
  <c r="D25" i="3" s="1"/>
  <c r="N26" i="9"/>
  <c r="O26" i="9" s="1"/>
  <c r="L26" i="9"/>
  <c r="E25" i="3" s="1"/>
  <c r="J26" i="9"/>
  <c r="C25" i="3" s="1"/>
  <c r="J24" i="9"/>
  <c r="C23" i="3" s="1"/>
  <c r="N24" i="9"/>
  <c r="K24" i="9"/>
  <c r="D23" i="3" s="1"/>
  <c r="L24" i="9"/>
  <c r="E23" i="3" s="1"/>
  <c r="K22" i="9"/>
  <c r="D21" i="3" s="1"/>
  <c r="N22" i="9"/>
  <c r="L22" i="9"/>
  <c r="E21" i="3" s="1"/>
  <c r="J22" i="9"/>
  <c r="C21" i="3" s="1"/>
  <c r="D16" i="9"/>
  <c r="H16" i="9"/>
  <c r="E16" i="9"/>
  <c r="F16" i="9"/>
  <c r="G16" i="9"/>
  <c r="F14" i="9"/>
  <c r="G14" i="9"/>
  <c r="H14" i="9"/>
  <c r="D14" i="9"/>
  <c r="E14" i="9"/>
  <c r="K110" i="9"/>
  <c r="N110" i="9"/>
  <c r="O110" i="9" s="1"/>
  <c r="J110" i="9"/>
  <c r="L110" i="9"/>
  <c r="K108" i="9"/>
  <c r="N108" i="9"/>
  <c r="O108" i="9" s="1"/>
  <c r="L108" i="9"/>
  <c r="J108" i="9"/>
  <c r="E105" i="9"/>
  <c r="F105" i="9"/>
  <c r="G105" i="9"/>
  <c r="D105" i="9"/>
  <c r="H105" i="9"/>
  <c r="L103" i="9"/>
  <c r="J103" i="9"/>
  <c r="K103" i="9"/>
  <c r="N103" i="9"/>
  <c r="F102" i="9"/>
  <c r="G102" i="9"/>
  <c r="D102" i="9"/>
  <c r="H102" i="9"/>
  <c r="E102" i="9"/>
  <c r="J100" i="9"/>
  <c r="K100" i="9"/>
  <c r="N100" i="9"/>
  <c r="L100" i="9"/>
  <c r="K98" i="9"/>
  <c r="N98" i="9"/>
  <c r="L98" i="9"/>
  <c r="J98" i="9"/>
  <c r="J96" i="9"/>
  <c r="K96" i="9"/>
  <c r="N96" i="9"/>
  <c r="L96" i="9"/>
  <c r="K94" i="9"/>
  <c r="N94" i="9"/>
  <c r="O94" i="9" s="1"/>
  <c r="L94" i="9"/>
  <c r="J94" i="9"/>
  <c r="G91" i="9"/>
  <c r="D91" i="9"/>
  <c r="H91" i="9"/>
  <c r="E91" i="9"/>
  <c r="F91" i="9"/>
  <c r="E89" i="9"/>
  <c r="F89" i="9"/>
  <c r="G89" i="9"/>
  <c r="D89" i="9"/>
  <c r="H89" i="9"/>
  <c r="G87" i="9"/>
  <c r="D87" i="9"/>
  <c r="H87" i="9"/>
  <c r="E87" i="9"/>
  <c r="F87" i="9"/>
  <c r="E85" i="9"/>
  <c r="F85" i="9"/>
  <c r="D85" i="9"/>
  <c r="G85" i="9"/>
  <c r="H85" i="9"/>
  <c r="G83" i="9"/>
  <c r="D83" i="9"/>
  <c r="H83" i="9"/>
  <c r="E83" i="9"/>
  <c r="F83" i="9"/>
  <c r="E81" i="9"/>
  <c r="F81" i="9"/>
  <c r="G81" i="9"/>
  <c r="D81" i="9"/>
  <c r="H81" i="9"/>
  <c r="L79" i="9"/>
  <c r="J79" i="9"/>
  <c r="K79" i="9"/>
  <c r="N79" i="9"/>
  <c r="O79" i="9" s="1"/>
  <c r="J77" i="9"/>
  <c r="K77" i="9"/>
  <c r="N77" i="9"/>
  <c r="O77" i="9" s="1"/>
  <c r="L77" i="9"/>
  <c r="D76" i="9"/>
  <c r="H76" i="9"/>
  <c r="E76" i="9"/>
  <c r="F76" i="9"/>
  <c r="G76" i="9"/>
  <c r="F74" i="9"/>
  <c r="G74" i="9"/>
  <c r="D74" i="9"/>
  <c r="H74" i="9"/>
  <c r="E74" i="9"/>
  <c r="D72" i="9"/>
  <c r="H72" i="9"/>
  <c r="E72" i="9"/>
  <c r="F72" i="9"/>
  <c r="G72" i="9"/>
  <c r="D68" i="9"/>
  <c r="H68" i="9"/>
  <c r="E68" i="9"/>
  <c r="F68" i="9"/>
  <c r="G68" i="9"/>
  <c r="F66" i="9"/>
  <c r="G66" i="9"/>
  <c r="D66" i="9"/>
  <c r="H66" i="9"/>
  <c r="E66" i="9"/>
  <c r="J64" i="9"/>
  <c r="K64" i="9"/>
  <c r="N64" i="9"/>
  <c r="O64" i="9" s="1"/>
  <c r="L64" i="9"/>
  <c r="K62" i="9"/>
  <c r="N62" i="9"/>
  <c r="O62" i="9" s="1"/>
  <c r="L62" i="9"/>
  <c r="J62" i="9"/>
  <c r="J53" i="9"/>
  <c r="C52" i="3" s="1"/>
  <c r="K53" i="9"/>
  <c r="D52" i="3" s="1"/>
  <c r="N53" i="9"/>
  <c r="L53" i="9"/>
  <c r="E52" i="3" s="1"/>
  <c r="J51" i="9"/>
  <c r="C50" i="3" s="1"/>
  <c r="N51" i="9"/>
  <c r="K51" i="9"/>
  <c r="D50" i="3" s="1"/>
  <c r="L51" i="9"/>
  <c r="E50" i="3" s="1"/>
  <c r="K48" i="9"/>
  <c r="D47" i="3" s="1"/>
  <c r="N48" i="9"/>
  <c r="J48" i="9"/>
  <c r="C47" i="3" s="1"/>
  <c r="L48" i="9"/>
  <c r="E47" i="3" s="1"/>
  <c r="J46" i="9"/>
  <c r="C45" i="3" s="1"/>
  <c r="N46" i="9"/>
  <c r="K46" i="9"/>
  <c r="D45" i="3" s="1"/>
  <c r="L46" i="9"/>
  <c r="E45" i="3" s="1"/>
  <c r="G45" i="9"/>
  <c r="D45" i="9"/>
  <c r="H45" i="9"/>
  <c r="F45" i="9"/>
  <c r="E45" i="9"/>
  <c r="G41" i="9"/>
  <c r="D41" i="9"/>
  <c r="H41" i="9"/>
  <c r="E41" i="9"/>
  <c r="F41" i="9"/>
  <c r="E39" i="9"/>
  <c r="F39" i="9"/>
  <c r="G39" i="9"/>
  <c r="D39" i="9"/>
  <c r="H39" i="9"/>
  <c r="G37" i="9"/>
  <c r="D37" i="9"/>
  <c r="H37" i="9"/>
  <c r="E37" i="9"/>
  <c r="F37" i="9"/>
  <c r="J35" i="9"/>
  <c r="C34" i="3" s="1"/>
  <c r="K35" i="9"/>
  <c r="D34" i="3" s="1"/>
  <c r="N35" i="9"/>
  <c r="O35" i="9" s="1"/>
  <c r="L35" i="9"/>
  <c r="E34" i="3" s="1"/>
  <c r="J33" i="9"/>
  <c r="C32" i="3" s="1"/>
  <c r="K33" i="9"/>
  <c r="D32" i="3" s="1"/>
  <c r="N33" i="9"/>
  <c r="L33" i="9"/>
  <c r="E32" i="3" s="1"/>
  <c r="L31" i="9"/>
  <c r="E30" i="3" s="1"/>
  <c r="N31" i="9"/>
  <c r="O31" i="9" s="1"/>
  <c r="J31" i="9"/>
  <c r="C30" i="3" s="1"/>
  <c r="K31" i="9"/>
  <c r="D30" i="3" s="1"/>
  <c r="J29" i="9"/>
  <c r="C28" i="3" s="1"/>
  <c r="K29" i="9"/>
  <c r="D28" i="3" s="1"/>
  <c r="N29" i="9"/>
  <c r="L29" i="9"/>
  <c r="E28" i="3" s="1"/>
  <c r="L27" i="9"/>
  <c r="E26" i="3" s="1"/>
  <c r="J27" i="9"/>
  <c r="C26" i="3" s="1"/>
  <c r="K27" i="9"/>
  <c r="D26" i="3" s="1"/>
  <c r="N27" i="9"/>
  <c r="F22" i="9"/>
  <c r="G22" i="9"/>
  <c r="H22" i="9"/>
  <c r="D22" i="9"/>
  <c r="E22" i="9"/>
  <c r="J20" i="9"/>
  <c r="C19" i="3" s="1"/>
  <c r="K20" i="9"/>
  <c r="D19" i="3" s="1"/>
  <c r="L20" i="9"/>
  <c r="E19" i="3" s="1"/>
  <c r="N20" i="9"/>
  <c r="O20" i="9" s="1"/>
  <c r="K18" i="9"/>
  <c r="D17" i="3" s="1"/>
  <c r="N18" i="9"/>
  <c r="L18" i="9"/>
  <c r="E17" i="3" s="1"/>
  <c r="J18" i="9"/>
  <c r="C17" i="3" s="1"/>
  <c r="J17" i="9"/>
  <c r="C16" i="3" s="1"/>
  <c r="K17" i="9"/>
  <c r="D16" i="3" s="1"/>
  <c r="N17" i="9"/>
  <c r="L17" i="9"/>
  <c r="E16" i="3" s="1"/>
  <c r="L15" i="9"/>
  <c r="N15" i="9"/>
  <c r="J15" i="9"/>
  <c r="K15" i="9"/>
  <c r="J13" i="9"/>
  <c r="C12" i="3" s="1"/>
  <c r="K13" i="9"/>
  <c r="D12" i="3" s="1"/>
  <c r="N13" i="9"/>
  <c r="F12" i="3" s="1"/>
  <c r="L13" i="9"/>
  <c r="E12" i="3" s="1"/>
  <c r="L111" i="9"/>
  <c r="J111" i="9"/>
  <c r="K111" i="9"/>
  <c r="N111" i="9"/>
  <c r="F110" i="9"/>
  <c r="D110" i="9"/>
  <c r="H110" i="9"/>
  <c r="E110" i="9"/>
  <c r="G110" i="9"/>
  <c r="D108" i="9"/>
  <c r="H108" i="9"/>
  <c r="E108" i="9"/>
  <c r="F108" i="9"/>
  <c r="G108" i="9"/>
  <c r="K106" i="9"/>
  <c r="N106" i="9"/>
  <c r="O106" i="9" s="1"/>
  <c r="L106" i="9"/>
  <c r="J106" i="9"/>
  <c r="G103" i="9"/>
  <c r="D103" i="9"/>
  <c r="H103" i="9"/>
  <c r="E103" i="9"/>
  <c r="F103" i="9"/>
  <c r="D100" i="9"/>
  <c r="H100" i="9"/>
  <c r="E100" i="9"/>
  <c r="F100" i="9"/>
  <c r="G100" i="9"/>
  <c r="F98" i="9"/>
  <c r="G98" i="9"/>
  <c r="D98" i="9"/>
  <c r="H98" i="9"/>
  <c r="E98" i="9"/>
  <c r="D96" i="9"/>
  <c r="H96" i="9"/>
  <c r="E96" i="9"/>
  <c r="F96" i="9"/>
  <c r="G96" i="9"/>
  <c r="F94" i="9"/>
  <c r="G94" i="9"/>
  <c r="D94" i="9"/>
  <c r="H94" i="9"/>
  <c r="E94" i="9"/>
  <c r="J92" i="9"/>
  <c r="K92" i="9"/>
  <c r="N92" i="9"/>
  <c r="O92" i="9" s="1"/>
  <c r="L92" i="9"/>
  <c r="K90" i="9"/>
  <c r="N90" i="9"/>
  <c r="O90" i="9" s="1"/>
  <c r="L90" i="9"/>
  <c r="J90" i="9"/>
  <c r="J88" i="9"/>
  <c r="K88" i="9"/>
  <c r="N88" i="9"/>
  <c r="O88" i="9" s="1"/>
  <c r="L88" i="9"/>
  <c r="K86" i="9"/>
  <c r="N86" i="9"/>
  <c r="O86" i="9" s="1"/>
  <c r="L86" i="9"/>
  <c r="J86" i="9"/>
  <c r="J84" i="9"/>
  <c r="N84" i="9"/>
  <c r="O84" i="9" s="1"/>
  <c r="K84" i="9"/>
  <c r="L84" i="9"/>
  <c r="K82" i="9"/>
  <c r="N82" i="9"/>
  <c r="O82" i="9" s="1"/>
  <c r="L82" i="9"/>
  <c r="J82" i="9"/>
  <c r="E77" i="9"/>
  <c r="F77" i="9"/>
  <c r="G77" i="9"/>
  <c r="D77" i="9"/>
  <c r="H77" i="9"/>
  <c r="L75" i="9"/>
  <c r="J75" i="9"/>
  <c r="K75" i="9"/>
  <c r="N75" i="9"/>
  <c r="O75" i="9" s="1"/>
  <c r="J73" i="9"/>
  <c r="K73" i="9"/>
  <c r="N73" i="9"/>
  <c r="L73" i="9"/>
  <c r="L71" i="9"/>
  <c r="J71" i="9"/>
  <c r="K71" i="9"/>
  <c r="N71" i="9"/>
  <c r="J69" i="9"/>
  <c r="K69" i="9"/>
  <c r="N69" i="9"/>
  <c r="O69" i="9" s="1"/>
  <c r="L69" i="9"/>
  <c r="L67" i="9"/>
  <c r="J67" i="9"/>
  <c r="K67" i="9"/>
  <c r="N67" i="9"/>
  <c r="J65" i="9"/>
  <c r="K65" i="9"/>
  <c r="N65" i="9"/>
  <c r="O65" i="9" s="1"/>
  <c r="L65" i="9"/>
  <c r="D64" i="9"/>
  <c r="H64" i="9"/>
  <c r="E64" i="9"/>
  <c r="F64" i="9"/>
  <c r="G64" i="9"/>
  <c r="F62" i="9"/>
  <c r="G62" i="9"/>
  <c r="D62" i="9"/>
  <c r="H62" i="9"/>
  <c r="E62" i="9"/>
  <c r="J60" i="9"/>
  <c r="C59" i="3" s="1"/>
  <c r="K60" i="9"/>
  <c r="D59" i="3" s="1"/>
  <c r="N60" i="9"/>
  <c r="L60" i="9"/>
  <c r="E59" i="3" s="1"/>
  <c r="K58" i="9"/>
  <c r="D57" i="3" s="1"/>
  <c r="N58" i="9"/>
  <c r="L58" i="9"/>
  <c r="E57" i="3" s="1"/>
  <c r="J58" i="9"/>
  <c r="C57" i="3" s="1"/>
  <c r="J56" i="9"/>
  <c r="C55" i="3" s="1"/>
  <c r="K56" i="9"/>
  <c r="D55" i="3" s="1"/>
  <c r="N56" i="9"/>
  <c r="L56" i="9"/>
  <c r="E55" i="3" s="1"/>
  <c r="K54" i="9"/>
  <c r="D53" i="3" s="1"/>
  <c r="N54" i="9"/>
  <c r="L54" i="9"/>
  <c r="E53" i="3" s="1"/>
  <c r="J54" i="9"/>
  <c r="C53" i="3" s="1"/>
  <c r="E53" i="9"/>
  <c r="F53" i="9"/>
  <c r="G53" i="9"/>
  <c r="D53" i="9"/>
  <c r="H53" i="9"/>
  <c r="E51" i="9"/>
  <c r="F51" i="9"/>
  <c r="G51" i="9"/>
  <c r="H51" i="9"/>
  <c r="D51" i="9"/>
  <c r="F48" i="9"/>
  <c r="H48" i="9"/>
  <c r="D48" i="9"/>
  <c r="E48" i="9"/>
  <c r="G48" i="9"/>
  <c r="D46" i="9"/>
  <c r="H46" i="9"/>
  <c r="F46" i="9"/>
  <c r="G46" i="9"/>
  <c r="E46" i="9"/>
  <c r="K44" i="9"/>
  <c r="D43" i="3" s="1"/>
  <c r="N44" i="9"/>
  <c r="L44" i="9"/>
  <c r="E43" i="3" s="1"/>
  <c r="J44" i="9"/>
  <c r="C43" i="3" s="1"/>
  <c r="J42" i="9"/>
  <c r="C41" i="3" s="1"/>
  <c r="K42" i="9"/>
  <c r="D41" i="3" s="1"/>
  <c r="L42" i="9"/>
  <c r="E41" i="3" s="1"/>
  <c r="N42" i="9"/>
  <c r="K40" i="9"/>
  <c r="D39" i="3" s="1"/>
  <c r="N40" i="9"/>
  <c r="L40" i="9"/>
  <c r="E39" i="3" s="1"/>
  <c r="J40" i="9"/>
  <c r="C39" i="3" s="1"/>
  <c r="J38" i="9"/>
  <c r="C37" i="3" s="1"/>
  <c r="K38" i="9"/>
  <c r="D37" i="3" s="1"/>
  <c r="N38" i="9"/>
  <c r="L38" i="9"/>
  <c r="E37" i="3" s="1"/>
  <c r="E35" i="9"/>
  <c r="F35" i="9"/>
  <c r="G35" i="9"/>
  <c r="H35" i="9"/>
  <c r="D35" i="9"/>
  <c r="G31" i="9"/>
  <c r="D31" i="9"/>
  <c r="H31" i="9"/>
  <c r="E31" i="9"/>
  <c r="F31" i="9"/>
  <c r="E29" i="9"/>
  <c r="F29" i="9"/>
  <c r="G29" i="9"/>
  <c r="H29" i="9"/>
  <c r="D29" i="9"/>
  <c r="G27" i="9"/>
  <c r="D27" i="9"/>
  <c r="H27" i="9"/>
  <c r="E27" i="9"/>
  <c r="F27" i="9"/>
  <c r="J25" i="9"/>
  <c r="C24" i="3" s="1"/>
  <c r="K25" i="9"/>
  <c r="D24" i="3" s="1"/>
  <c r="N25" i="9"/>
  <c r="F24" i="3" s="1"/>
  <c r="L25" i="9"/>
  <c r="E24" i="3" s="1"/>
  <c r="L23" i="9"/>
  <c r="E22" i="3" s="1"/>
  <c r="N23" i="9"/>
  <c r="J23" i="9"/>
  <c r="C22" i="3" s="1"/>
  <c r="K23" i="9"/>
  <c r="D22" i="3" s="1"/>
  <c r="J21" i="9"/>
  <c r="C20" i="3" s="1"/>
  <c r="K21" i="9"/>
  <c r="D20" i="3" s="1"/>
  <c r="N21" i="9"/>
  <c r="L21" i="9"/>
  <c r="E20" i="3" s="1"/>
  <c r="F18" i="9"/>
  <c r="G18" i="9"/>
  <c r="D18" i="9"/>
  <c r="E18" i="9"/>
  <c r="H18" i="9"/>
  <c r="E17" i="9"/>
  <c r="F17" i="9"/>
  <c r="D17" i="9"/>
  <c r="G17" i="9"/>
  <c r="H17" i="9"/>
  <c r="G32" i="3"/>
  <c r="J109" i="9"/>
  <c r="N109" i="9"/>
  <c r="K109" i="9"/>
  <c r="L109" i="9"/>
  <c r="L107" i="9"/>
  <c r="J107" i="9"/>
  <c r="K107" i="9"/>
  <c r="N107" i="9"/>
  <c r="O107" i="9" s="1"/>
  <c r="F106" i="9"/>
  <c r="G106" i="9"/>
  <c r="D106" i="9"/>
  <c r="H106" i="9"/>
  <c r="E106" i="9"/>
  <c r="J104" i="9"/>
  <c r="K104" i="9"/>
  <c r="N104" i="9"/>
  <c r="O104" i="9" s="1"/>
  <c r="L104" i="9"/>
  <c r="J101" i="9"/>
  <c r="K101" i="9"/>
  <c r="N101" i="9"/>
  <c r="O101" i="9" s="1"/>
  <c r="L101" i="9"/>
  <c r="L99" i="9"/>
  <c r="J99" i="9"/>
  <c r="K99" i="9"/>
  <c r="N99" i="9"/>
  <c r="O99" i="9" s="1"/>
  <c r="J97" i="9"/>
  <c r="K97" i="9"/>
  <c r="N97" i="9"/>
  <c r="O97" i="9" s="1"/>
  <c r="L97" i="9"/>
  <c r="L95" i="9"/>
  <c r="J95" i="9"/>
  <c r="K95" i="9"/>
  <c r="N95" i="9"/>
  <c r="O95" i="9" s="1"/>
  <c r="D92" i="9"/>
  <c r="H92" i="9"/>
  <c r="E92" i="9"/>
  <c r="F92" i="9"/>
  <c r="G92" i="9"/>
  <c r="F90" i="9"/>
  <c r="G90" i="9"/>
  <c r="D90" i="9"/>
  <c r="H90" i="9"/>
  <c r="E90" i="9"/>
  <c r="D88" i="9"/>
  <c r="H88" i="9"/>
  <c r="E88" i="9"/>
  <c r="F88" i="9"/>
  <c r="G88" i="9"/>
  <c r="D84" i="9"/>
  <c r="H84" i="9"/>
  <c r="E84" i="9"/>
  <c r="F84" i="9"/>
  <c r="G84" i="9"/>
  <c r="F82" i="9"/>
  <c r="G82" i="9"/>
  <c r="D82" i="9"/>
  <c r="E82" i="9"/>
  <c r="H82" i="9"/>
  <c r="J80" i="9"/>
  <c r="K80" i="9"/>
  <c r="N80" i="9"/>
  <c r="O80" i="9" s="1"/>
  <c r="L80" i="9"/>
  <c r="K78" i="9"/>
  <c r="N78" i="9"/>
  <c r="O78" i="9" s="1"/>
  <c r="L78" i="9"/>
  <c r="J78" i="9"/>
  <c r="G71" i="9"/>
  <c r="D71" i="9"/>
  <c r="H71" i="9"/>
  <c r="E71" i="9"/>
  <c r="F71" i="9"/>
  <c r="E69" i="9"/>
  <c r="F69" i="9"/>
  <c r="G69" i="9"/>
  <c r="D69" i="9"/>
  <c r="H69" i="9"/>
  <c r="G67" i="9"/>
  <c r="D67" i="9"/>
  <c r="H67" i="9"/>
  <c r="E67" i="9"/>
  <c r="F67" i="9"/>
  <c r="E65" i="9"/>
  <c r="F65" i="9"/>
  <c r="G65" i="9"/>
  <c r="D65" i="9"/>
  <c r="H65" i="9"/>
  <c r="L63" i="9"/>
  <c r="J63" i="9"/>
  <c r="K63" i="9"/>
  <c r="N63" i="9"/>
  <c r="O63" i="9" s="1"/>
  <c r="J61" i="9"/>
  <c r="K61" i="9"/>
  <c r="N61" i="9"/>
  <c r="O61" i="9" s="1"/>
  <c r="L61" i="9"/>
  <c r="D60" i="9"/>
  <c r="H60" i="9"/>
  <c r="E60" i="9"/>
  <c r="F60" i="9"/>
  <c r="G60" i="9"/>
  <c r="F58" i="9"/>
  <c r="G58" i="9"/>
  <c r="D58" i="9"/>
  <c r="H58" i="9"/>
  <c r="E58" i="9"/>
  <c r="J52" i="9"/>
  <c r="C51" i="3" s="1"/>
  <c r="K52" i="9"/>
  <c r="D51" i="3" s="1"/>
  <c r="N52" i="9"/>
  <c r="L52" i="9"/>
  <c r="E51" i="3" s="1"/>
  <c r="L50" i="9"/>
  <c r="E49" i="3" s="1"/>
  <c r="J50" i="9"/>
  <c r="C49" i="3" s="1"/>
  <c r="N50" i="9"/>
  <c r="K50" i="9"/>
  <c r="D49" i="3" s="1"/>
  <c r="L49" i="9"/>
  <c r="E48" i="3" s="1"/>
  <c r="K49" i="9"/>
  <c r="D48" i="3" s="1"/>
  <c r="J49" i="9"/>
  <c r="C48" i="3" s="1"/>
  <c r="N49" i="9"/>
  <c r="F48" i="3" s="1"/>
  <c r="J47" i="9"/>
  <c r="C46" i="3" s="1"/>
  <c r="N47" i="9"/>
  <c r="K47" i="9"/>
  <c r="D46" i="3" s="1"/>
  <c r="L47" i="9"/>
  <c r="E46" i="3" s="1"/>
  <c r="D38" i="9"/>
  <c r="H38" i="9"/>
  <c r="E38" i="9"/>
  <c r="F38" i="9"/>
  <c r="G38" i="9"/>
  <c r="K36" i="9"/>
  <c r="D35" i="3" s="1"/>
  <c r="N36" i="9"/>
  <c r="F35" i="3" s="1"/>
  <c r="L36" i="9"/>
  <c r="E35" i="3" s="1"/>
  <c r="J36" i="9"/>
  <c r="C35" i="3" s="1"/>
  <c r="J34" i="9"/>
  <c r="C33" i="3" s="1"/>
  <c r="K34" i="9"/>
  <c r="D33" i="3" s="1"/>
  <c r="N34" i="9"/>
  <c r="L34" i="9"/>
  <c r="E33" i="3" s="1"/>
  <c r="J32" i="9"/>
  <c r="C31" i="3" s="1"/>
  <c r="N32" i="9"/>
  <c r="O32" i="9" s="1"/>
  <c r="K32" i="9"/>
  <c r="D31" i="3" s="1"/>
  <c r="L32" i="9"/>
  <c r="E31" i="3" s="1"/>
  <c r="K30" i="9"/>
  <c r="D29" i="3" s="1"/>
  <c r="N30" i="9"/>
  <c r="L30" i="9"/>
  <c r="E29" i="3" s="1"/>
  <c r="J30" i="9"/>
  <c r="C29" i="3" s="1"/>
  <c r="J28" i="9"/>
  <c r="C27" i="3" s="1"/>
  <c r="K28" i="9"/>
  <c r="D27" i="3" s="1"/>
  <c r="L28" i="9"/>
  <c r="E27" i="3" s="1"/>
  <c r="N28" i="9"/>
  <c r="E25" i="9"/>
  <c r="F25" i="9"/>
  <c r="D25" i="9"/>
  <c r="G25" i="9"/>
  <c r="H25" i="9"/>
  <c r="L19" i="9"/>
  <c r="E18" i="3" s="1"/>
  <c r="J19" i="9"/>
  <c r="C18" i="3" s="1"/>
  <c r="K19" i="9"/>
  <c r="D18" i="3" s="1"/>
  <c r="N19" i="9"/>
  <c r="J16" i="9"/>
  <c r="C15" i="3" s="1"/>
  <c r="N16" i="9"/>
  <c r="F15" i="3" s="1"/>
  <c r="K16" i="9"/>
  <c r="D15" i="3" s="1"/>
  <c r="L16" i="9"/>
  <c r="E15" i="3" s="1"/>
  <c r="K14" i="9"/>
  <c r="N14" i="9"/>
  <c r="L14" i="9"/>
  <c r="J14" i="9"/>
  <c r="C13" i="3" s="1"/>
  <c r="J12" i="9"/>
  <c r="C11" i="3" s="1"/>
  <c r="K12" i="9"/>
  <c r="D11" i="3" s="1"/>
  <c r="L12" i="9"/>
  <c r="E11" i="3" s="1"/>
  <c r="N12" i="9"/>
  <c r="L11" i="9"/>
  <c r="E10" i="3" s="1"/>
  <c r="J11" i="9"/>
  <c r="C10" i="3" s="1"/>
  <c r="N11" i="9"/>
  <c r="F10" i="3" s="1"/>
  <c r="K11" i="9"/>
  <c r="D10" i="3" s="1"/>
  <c r="O13" i="9"/>
  <c r="G10" i="3"/>
  <c r="E11" i="9"/>
  <c r="D11" i="9"/>
  <c r="F11" i="9"/>
  <c r="G11" i="9"/>
  <c r="H11" i="9"/>
  <c r="O102" i="9"/>
  <c r="C99" i="9"/>
  <c r="C86" i="9"/>
  <c r="C79" i="9"/>
  <c r="C70" i="9"/>
  <c r="G39" i="3"/>
  <c r="G37" i="3"/>
  <c r="G23" i="3"/>
  <c r="G14" i="3"/>
  <c r="O15" i="9"/>
  <c r="C13" i="9"/>
  <c r="O100" i="9"/>
  <c r="G47" i="3"/>
  <c r="G45" i="3"/>
  <c r="C44" i="9"/>
  <c r="C42" i="9"/>
  <c r="G33" i="3"/>
  <c r="G29" i="3"/>
  <c r="G26" i="3"/>
  <c r="C26" i="9"/>
  <c r="C93" i="9"/>
  <c r="C75" i="9"/>
  <c r="C73" i="9"/>
  <c r="C59" i="9"/>
  <c r="C57" i="9"/>
  <c r="C55" i="9"/>
  <c r="G36" i="3"/>
  <c r="C33" i="9"/>
  <c r="C21" i="9"/>
  <c r="G59" i="3"/>
  <c r="G57" i="3"/>
  <c r="G55" i="3"/>
  <c r="G53" i="3"/>
  <c r="G52" i="3"/>
  <c r="G50" i="3"/>
  <c r="G48" i="3"/>
  <c r="G44" i="3"/>
  <c r="G42" i="3"/>
  <c r="G27" i="3"/>
  <c r="G18" i="3"/>
  <c r="G16" i="3"/>
  <c r="G15" i="3"/>
  <c r="G46" i="3"/>
  <c r="G40" i="3"/>
  <c r="G38" i="3"/>
  <c r="G34" i="3"/>
  <c r="G30" i="3"/>
  <c r="G28" i="3"/>
  <c r="G24" i="3"/>
  <c r="G21" i="3"/>
  <c r="G13" i="3"/>
  <c r="G58" i="3"/>
  <c r="G56" i="3"/>
  <c r="G54" i="3"/>
  <c r="G51" i="3"/>
  <c r="G49" i="3"/>
  <c r="G43" i="3"/>
  <c r="G41" i="3"/>
  <c r="G35" i="3"/>
  <c r="G31" i="3"/>
  <c r="G25" i="3"/>
  <c r="G22" i="3"/>
  <c r="G20" i="3"/>
  <c r="G19" i="3"/>
  <c r="G17" i="3"/>
  <c r="G12" i="3"/>
  <c r="G11" i="3"/>
  <c r="O68" i="9"/>
  <c r="O73" i="9"/>
  <c r="O41" i="9"/>
  <c r="O109" i="9"/>
  <c r="C63" i="9"/>
  <c r="C56" i="9"/>
  <c r="C43" i="9"/>
  <c r="C40" i="9"/>
  <c r="C28" i="9"/>
  <c r="C23" i="9"/>
  <c r="C12" i="9"/>
  <c r="O96" i="9"/>
  <c r="C24" i="9"/>
  <c r="C19" i="9"/>
  <c r="C20" i="9"/>
  <c r="C15" i="9"/>
  <c r="O98" i="9"/>
  <c r="O83" i="9"/>
  <c r="O71" i="9"/>
  <c r="O67" i="9"/>
  <c r="O111" i="9"/>
  <c r="O103" i="9"/>
  <c r="M115" i="14"/>
  <c r="L115" i="14"/>
  <c r="L113" i="14"/>
  <c r="K115" i="14"/>
  <c r="O113" i="14"/>
  <c r="N115" i="14"/>
  <c r="N113" i="14"/>
  <c r="M113" i="14"/>
  <c r="K113" i="14"/>
  <c r="F19" i="3" l="1"/>
  <c r="O25" i="9"/>
  <c r="O11" i="9"/>
  <c r="K14" i="7"/>
  <c r="C14" i="7"/>
  <c r="K20" i="7"/>
  <c r="K18" i="7"/>
  <c r="W11" i="9"/>
  <c r="S11" i="9"/>
  <c r="T11" i="9"/>
  <c r="U11" i="9"/>
  <c r="F31" i="3"/>
  <c r="F34" i="3"/>
  <c r="O49" i="9"/>
  <c r="F30" i="3"/>
  <c r="F25" i="3"/>
  <c r="O36" i="9"/>
  <c r="F40" i="9"/>
  <c r="G40" i="9"/>
  <c r="D40" i="9"/>
  <c r="E40" i="9"/>
  <c r="H40" i="9"/>
  <c r="E57" i="9"/>
  <c r="F57" i="9"/>
  <c r="G57" i="9"/>
  <c r="D57" i="9"/>
  <c r="H57" i="9"/>
  <c r="E93" i="9"/>
  <c r="F93" i="9"/>
  <c r="G93" i="9"/>
  <c r="D93" i="9"/>
  <c r="H93" i="9"/>
  <c r="F44" i="9"/>
  <c r="G44" i="9"/>
  <c r="E44" i="9"/>
  <c r="H44" i="9"/>
  <c r="D44" i="9"/>
  <c r="G99" i="9"/>
  <c r="D99" i="9"/>
  <c r="H99" i="9"/>
  <c r="E99" i="9"/>
  <c r="F99" i="9"/>
  <c r="O21" i="9"/>
  <c r="F20" i="3"/>
  <c r="O60" i="9"/>
  <c r="F59" i="3"/>
  <c r="O22" i="9"/>
  <c r="F21" i="3"/>
  <c r="O45" i="9"/>
  <c r="F44" i="3"/>
  <c r="G15" i="9"/>
  <c r="D15" i="9"/>
  <c r="H15" i="9"/>
  <c r="E15" i="9"/>
  <c r="F15" i="9"/>
  <c r="D20" i="9"/>
  <c r="H20" i="9"/>
  <c r="E20" i="9"/>
  <c r="F20" i="9"/>
  <c r="G20" i="9"/>
  <c r="D12" i="9"/>
  <c r="H12" i="9"/>
  <c r="E12" i="9"/>
  <c r="F12" i="9"/>
  <c r="G12" i="9"/>
  <c r="E43" i="9"/>
  <c r="F43" i="9"/>
  <c r="D43" i="9"/>
  <c r="G43" i="9"/>
  <c r="H43" i="9"/>
  <c r="E21" i="9"/>
  <c r="F21" i="9"/>
  <c r="G21" i="9"/>
  <c r="H21" i="9"/>
  <c r="D21" i="9"/>
  <c r="G59" i="9"/>
  <c r="D59" i="9"/>
  <c r="H59" i="9"/>
  <c r="E59" i="9"/>
  <c r="F59" i="9"/>
  <c r="F70" i="9"/>
  <c r="G70" i="9"/>
  <c r="D70" i="9"/>
  <c r="H70" i="9"/>
  <c r="E70" i="9"/>
  <c r="O33" i="9"/>
  <c r="F32" i="3"/>
  <c r="G19" i="9"/>
  <c r="D19" i="9"/>
  <c r="H19" i="9"/>
  <c r="E19" i="9"/>
  <c r="F19" i="9"/>
  <c r="G23" i="9"/>
  <c r="D23" i="9"/>
  <c r="H23" i="9"/>
  <c r="E23" i="9"/>
  <c r="F23" i="9"/>
  <c r="D56" i="9"/>
  <c r="H56" i="9"/>
  <c r="E56" i="9"/>
  <c r="F56" i="9"/>
  <c r="G56" i="9"/>
  <c r="E33" i="9"/>
  <c r="F33" i="9"/>
  <c r="D33" i="9"/>
  <c r="G33" i="9"/>
  <c r="H33" i="9"/>
  <c r="E73" i="9"/>
  <c r="F73" i="9"/>
  <c r="G73" i="9"/>
  <c r="D73" i="9"/>
  <c r="H73" i="9"/>
  <c r="G79" i="9"/>
  <c r="D79" i="9"/>
  <c r="H79" i="9"/>
  <c r="E79" i="9"/>
  <c r="F79" i="9"/>
  <c r="O23" i="9"/>
  <c r="F22" i="3"/>
  <c r="D24" i="9"/>
  <c r="H24" i="9"/>
  <c r="E24" i="9"/>
  <c r="F24" i="9"/>
  <c r="G24" i="9"/>
  <c r="D28" i="9"/>
  <c r="H28" i="9"/>
  <c r="E28" i="9"/>
  <c r="F28" i="9"/>
  <c r="G28" i="9"/>
  <c r="G63" i="9"/>
  <c r="D63" i="9"/>
  <c r="E63" i="9"/>
  <c r="F63" i="9"/>
  <c r="H63" i="9"/>
  <c r="G55" i="9"/>
  <c r="D55" i="9"/>
  <c r="H55" i="9"/>
  <c r="E55" i="9"/>
  <c r="F55" i="9"/>
  <c r="G75" i="9"/>
  <c r="D75" i="9"/>
  <c r="H75" i="9"/>
  <c r="E75" i="9"/>
  <c r="F75" i="9"/>
  <c r="F26" i="9"/>
  <c r="G26" i="9"/>
  <c r="D26" i="9"/>
  <c r="E26" i="9"/>
  <c r="H26" i="9"/>
  <c r="D42" i="9"/>
  <c r="H42" i="9"/>
  <c r="E42" i="9"/>
  <c r="F42" i="9"/>
  <c r="G42" i="9"/>
  <c r="E13" i="9"/>
  <c r="F13" i="9"/>
  <c r="G13" i="9"/>
  <c r="H13" i="9"/>
  <c r="D13" i="9"/>
  <c r="F86" i="9"/>
  <c r="G86" i="9"/>
  <c r="D86" i="9"/>
  <c r="E86" i="9"/>
  <c r="H86" i="9"/>
  <c r="F27" i="3"/>
  <c r="O28" i="9"/>
  <c r="F16" i="3"/>
  <c r="O17" i="9"/>
  <c r="O12" i="9"/>
  <c r="F11" i="3"/>
  <c r="D14" i="3"/>
  <c r="E14" i="3"/>
  <c r="C14" i="3"/>
  <c r="K115" i="9"/>
  <c r="D13" i="3"/>
  <c r="E13" i="3"/>
  <c r="L115" i="9"/>
  <c r="F14" i="3"/>
  <c r="O16" i="9"/>
  <c r="O27" i="9"/>
  <c r="F26" i="3"/>
  <c r="F28" i="3"/>
  <c r="O29" i="9"/>
  <c r="O48" i="9"/>
  <c r="F47" i="3"/>
  <c r="O37" i="9"/>
  <c r="F36" i="3"/>
  <c r="F17" i="3"/>
  <c r="O18" i="9"/>
  <c r="O43" i="9"/>
  <c r="F42" i="3"/>
  <c r="O19" i="9"/>
  <c r="F18" i="3"/>
  <c r="O24" i="9"/>
  <c r="F23" i="3"/>
  <c r="O53" i="9"/>
  <c r="F52" i="3"/>
  <c r="O57" i="9"/>
  <c r="F56" i="3"/>
  <c r="O44" i="9"/>
  <c r="F43" i="3"/>
  <c r="O56" i="9"/>
  <c r="F55" i="3"/>
  <c r="F46" i="3"/>
  <c r="O47" i="9"/>
  <c r="O40" i="9"/>
  <c r="F39" i="3"/>
  <c r="O39" i="9"/>
  <c r="F38" i="3"/>
  <c r="F13" i="3"/>
  <c r="O14" i="9"/>
  <c r="O30" i="9"/>
  <c r="F29" i="3"/>
  <c r="O52" i="9"/>
  <c r="F51" i="3"/>
  <c r="O34" i="9"/>
  <c r="F33" i="3"/>
  <c r="F41" i="3"/>
  <c r="O42" i="9"/>
  <c r="F49" i="3"/>
  <c r="O50" i="9"/>
  <c r="F54" i="3"/>
  <c r="O55" i="9"/>
  <c r="F50" i="3"/>
  <c r="O51" i="9"/>
  <c r="F37" i="3"/>
  <c r="O38" i="9"/>
  <c r="O46" i="9"/>
  <c r="F45" i="3"/>
  <c r="F57" i="3"/>
  <c r="O58" i="9"/>
  <c r="F53" i="3"/>
  <c r="O54" i="9"/>
  <c r="F58" i="3"/>
  <c r="O59" i="9"/>
  <c r="N115" i="9"/>
  <c r="M116" i="14"/>
  <c r="N116" i="14"/>
  <c r="K116" i="14"/>
  <c r="L116" i="14"/>
  <c r="J115" i="9"/>
  <c r="K14" i="13" s="1"/>
  <c r="J116" i="14"/>
  <c r="G115" i="9" l="1"/>
  <c r="E115" i="9"/>
  <c r="D115" i="9"/>
  <c r="F115" i="9"/>
  <c r="H115" i="9"/>
  <c r="E9" i="3"/>
  <c r="K20" i="13"/>
  <c r="U12" i="9"/>
  <c r="D9" i="3"/>
  <c r="K18" i="13"/>
  <c r="T12" i="9"/>
  <c r="S12" i="9"/>
  <c r="C9" i="3"/>
  <c r="C7" i="3"/>
  <c r="C14" i="13"/>
  <c r="W12" i="9"/>
</calcChain>
</file>

<file path=xl/sharedStrings.xml><?xml version="1.0" encoding="utf-8"?>
<sst xmlns="http://schemas.openxmlformats.org/spreadsheetml/2006/main" count="117" uniqueCount="85">
  <si>
    <t>Liste des élèves</t>
  </si>
  <si>
    <t>École :</t>
  </si>
  <si>
    <t>Saisir le nom de l'école</t>
  </si>
  <si>
    <t>NOM</t>
  </si>
  <si>
    <t>Saisir la liste des élèves</t>
  </si>
  <si>
    <t>Code</t>
  </si>
  <si>
    <t xml:space="preserve">Ecole : </t>
  </si>
  <si>
    <t>Classe de  :</t>
  </si>
  <si>
    <t>Accueil</t>
  </si>
  <si>
    <t>Liste élèves</t>
  </si>
  <si>
    <t>Compléter les informations du groupe d'élèves</t>
  </si>
  <si>
    <t>Saisie codes</t>
  </si>
  <si>
    <t>Saisir les codes de chaque élève de la liste</t>
  </si>
  <si>
    <t>Code 1 : Réponse(s) attendue(s)</t>
  </si>
  <si>
    <t>Code 9 : Autre(s) réponse(s)</t>
  </si>
  <si>
    <t>Code 0 : Absence de réponse</t>
  </si>
  <si>
    <t>Consulter la synthèse des résultats du groupe d'élèves</t>
  </si>
  <si>
    <t>Synthèse des résultats par domaine de compétences</t>
  </si>
  <si>
    <t>Synthèse Individuelle</t>
  </si>
  <si>
    <t>Consulter la synthèse des résultats élève par élève</t>
  </si>
  <si>
    <t>eddy.son@ac-martinique.fr</t>
  </si>
  <si>
    <t>Domaines</t>
  </si>
  <si>
    <t>Compétences</t>
  </si>
  <si>
    <t>Items</t>
  </si>
  <si>
    <t>Ne rien modifier ici !</t>
  </si>
  <si>
    <t>%</t>
  </si>
  <si>
    <t>Outil de traitement d'Evaluation</t>
  </si>
  <si>
    <t>Synthèse enseignant</t>
  </si>
  <si>
    <t>Pourcentage de Réponses Partielles  - 4 -</t>
  </si>
  <si>
    <t>Saisir la classe et le nom de l'Enseignant</t>
  </si>
  <si>
    <t>Synthèse Classe</t>
  </si>
  <si>
    <t>classe</t>
  </si>
  <si>
    <t>Code 4 : Réponse partielle</t>
  </si>
  <si>
    <t>Consulter la synthèse des résultats de la classe</t>
  </si>
  <si>
    <t>FR%</t>
  </si>
  <si>
    <t>4F</t>
  </si>
  <si>
    <t>Score Français</t>
  </si>
  <si>
    <t>Réalisé par Eddy  SON - Référent Numérique - 
 Circonscription de Marigot</t>
  </si>
  <si>
    <t>EX 1</t>
  </si>
  <si>
    <t>EX 2</t>
  </si>
  <si>
    <t>EX 3</t>
  </si>
  <si>
    <t>EX 4</t>
  </si>
  <si>
    <t>EX 5</t>
  </si>
  <si>
    <t>3</t>
  </si>
  <si>
    <t>4-5</t>
  </si>
  <si>
    <t>ANGLAIS</t>
  </si>
  <si>
    <t>ECO&amp;COM</t>
  </si>
  <si>
    <t>R&amp;D</t>
  </si>
  <si>
    <t>RD</t>
  </si>
  <si>
    <t>PC</t>
  </si>
  <si>
    <t>PC1</t>
  </si>
  <si>
    <t>PC2</t>
  </si>
  <si>
    <t>EC1</t>
  </si>
  <si>
    <t>EC2</t>
  </si>
  <si>
    <t>ECOUTER /COMPRENDRE</t>
  </si>
  <si>
    <t>REAGIER / DIALOGUER</t>
  </si>
  <si>
    <t>PARLER EN CONTINU</t>
  </si>
  <si>
    <t>ECOUTER ET COMPRENDRE</t>
  </si>
  <si>
    <t>Ecouter et comprendre</t>
  </si>
  <si>
    <t>reagir et dialoguer</t>
  </si>
  <si>
    <t>Parler en continu</t>
  </si>
  <si>
    <t>AN</t>
  </si>
  <si>
    <t>1-2</t>
  </si>
  <si>
    <t>Comprendre  des  mots  familiers  et  des  expressions  courantes  sur  lui-même,  sa  famille  et  son  environnement.</t>
  </si>
  <si>
    <t>Interagir brièvement  dans  des  situations  déjà  connues  en  utilisant  des  mots  et  expressions  simples  et  avec  un  débit  lent.</t>
  </si>
  <si>
    <t>Produire des expressions simples, isolées, sur les gens et les choses.</t>
  </si>
  <si>
    <t>Anglais</t>
  </si>
  <si>
    <t>Langues Vivantes Etrangères</t>
  </si>
  <si>
    <t>CM1</t>
  </si>
  <si>
    <t>CM2</t>
  </si>
  <si>
    <t>Niveau :</t>
  </si>
  <si>
    <t>Choisir le niveau</t>
  </si>
  <si>
    <t>eddy</t>
  </si>
  <si>
    <t>ANG</t>
  </si>
  <si>
    <t>S'exprimer oralement et continu</t>
  </si>
  <si>
    <t>Prendre part à une conversation</t>
  </si>
  <si>
    <t>PRENDRE PART A UNE CONVERSATION</t>
  </si>
  <si>
    <t>S'EXPRIMER ORALEMENT EN CONTINU</t>
  </si>
  <si>
    <t>Synthèse des résultats CE2</t>
  </si>
  <si>
    <t>CE2</t>
  </si>
  <si>
    <t xml:space="preserve">Evaluations Diagnostiques - CE2 </t>
  </si>
  <si>
    <t>Liste des élèves de CE2</t>
  </si>
  <si>
    <t>Saisie des codes CE2</t>
  </si>
  <si>
    <t>RESULTATS EVALUATIONS DIAG LVE CE2 2019</t>
  </si>
  <si>
    <t xml:space="preserve">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</si>
</sst>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5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2"/>
      <color theme="3" tint="0.39997558519241921"/>
      <name val="Wingdings"/>
      <charset val="2"/>
    </font>
    <font>
      <b/>
      <sz val="14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2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4" tint="0.79998168889431442"/>
      <name val="Calibri"/>
      <family val="2"/>
      <scheme val="minor"/>
    </font>
    <font>
      <sz val="11"/>
      <color rgb="FFBCD8F3"/>
      <name val="Calibri"/>
      <family val="2"/>
      <scheme val="minor"/>
    </font>
    <font>
      <b/>
      <sz val="11"/>
      <color indexed="9"/>
      <name val="Arial"/>
      <family val="2"/>
    </font>
    <font>
      <i/>
      <sz val="26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22"/>
        <bgColor indexed="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3" tint="0.79998168889431442"/>
        <bgColor indexed="50"/>
      </patternFill>
    </fill>
    <fill>
      <patternFill patternType="solid">
        <fgColor theme="6" tint="0.39997558519241921"/>
        <bgColor indexed="50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50"/>
      </patternFill>
    </fill>
    <fill>
      <patternFill patternType="solid">
        <fgColor rgb="FF92D05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41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56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4" borderId="0" xfId="0" applyFill="1"/>
    <xf numFmtId="0" fontId="13" fillId="0" borderId="0" xfId="0" applyFont="1"/>
    <xf numFmtId="0" fontId="0" fillId="4" borderId="4" xfId="0" applyFill="1" applyBorder="1" applyAlignment="1">
      <alignment horizontal="center"/>
    </xf>
    <xf numFmtId="164" fontId="15" fillId="7" borderId="4" xfId="2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Protection="1"/>
    <xf numFmtId="0" fontId="10" fillId="9" borderId="0" xfId="1" applyFill="1" applyAlignment="1" applyProtection="1"/>
    <xf numFmtId="0" fontId="0" fillId="9" borderId="0" xfId="0" applyFill="1" applyProtection="1">
      <protection hidden="1"/>
    </xf>
    <xf numFmtId="0" fontId="13" fillId="9" borderId="0" xfId="0" applyFont="1" applyFill="1"/>
    <xf numFmtId="0" fontId="3" fillId="10" borderId="2" xfId="0" applyFont="1" applyFill="1" applyBorder="1" applyAlignment="1" applyProtection="1">
      <alignment horizontal="center"/>
      <protection hidden="1"/>
    </xf>
    <xf numFmtId="0" fontId="18" fillId="11" borderId="0" xfId="0" applyFont="1" applyFill="1" applyAlignment="1">
      <alignment horizontal="center" vertical="center"/>
    </xf>
    <xf numFmtId="0" fontId="6" fillId="12" borderId="15" xfId="0" applyFont="1" applyFill="1" applyBorder="1" applyAlignment="1" applyProtection="1">
      <alignment vertical="center"/>
      <protection hidden="1"/>
    </xf>
    <xf numFmtId="0" fontId="6" fillId="12" borderId="16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</xf>
    <xf numFmtId="49" fontId="0" fillId="9" borderId="0" xfId="0" applyNumberFormat="1" applyFill="1" applyAlignment="1" applyProtection="1">
      <alignment horizontal="center" vertical="center"/>
    </xf>
    <xf numFmtId="0" fontId="19" fillId="9" borderId="0" xfId="0" applyFont="1" applyFill="1" applyProtection="1"/>
    <xf numFmtId="0" fontId="20" fillId="9" borderId="0" xfId="0" applyFont="1" applyFill="1" applyAlignment="1" applyProtection="1">
      <alignment horizontal="center" vertical="center"/>
    </xf>
    <xf numFmtId="0" fontId="21" fillId="9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22" fillId="1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10" borderId="0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64" fontId="6" fillId="12" borderId="19" xfId="2" applyNumberFormat="1" applyFont="1" applyFill="1" applyBorder="1" applyAlignment="1" applyProtection="1">
      <alignment horizontal="center" vertical="center"/>
      <protection hidden="1"/>
    </xf>
    <xf numFmtId="164" fontId="6" fillId="15" borderId="21" xfId="2" applyNumberFormat="1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>
      <alignment horizontal="center" wrapText="1"/>
    </xf>
    <xf numFmtId="0" fontId="28" fillId="10" borderId="0" xfId="0" applyFont="1" applyFill="1" applyBorder="1" applyAlignment="1" applyProtection="1">
      <alignment vertical="center" wrapText="1"/>
    </xf>
    <xf numFmtId="0" fontId="11" fillId="10" borderId="0" xfId="0" applyFont="1" applyFill="1" applyBorder="1" applyProtection="1"/>
    <xf numFmtId="0" fontId="11" fillId="10" borderId="0" xfId="0" applyFont="1" applyFill="1" applyBorder="1" applyAlignment="1" applyProtection="1">
      <alignment horizontal="center" vertical="center"/>
    </xf>
    <xf numFmtId="49" fontId="11" fillId="19" borderId="0" xfId="0" applyNumberFormat="1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/>
    </xf>
    <xf numFmtId="49" fontId="11" fillId="10" borderId="0" xfId="0" applyNumberFormat="1" applyFont="1" applyFill="1" applyBorder="1" applyAlignment="1" applyProtection="1">
      <alignment horizontal="center" vertical="center"/>
    </xf>
    <xf numFmtId="164" fontId="29" fillId="4" borderId="0" xfId="2" applyNumberFormat="1" applyFont="1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14" fillId="0" borderId="0" xfId="2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24" fillId="0" borderId="0" xfId="2" applyNumberFormat="1" applyFont="1" applyFill="1" applyBorder="1"/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1" fillId="19" borderId="0" xfId="0" applyFont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0" borderId="0" xfId="0" applyFill="1" applyProtection="1"/>
    <xf numFmtId="0" fontId="0" fillId="10" borderId="0" xfId="0" applyFill="1" applyAlignment="1" applyProtection="1">
      <alignment horizontal="center" vertical="center"/>
    </xf>
    <xf numFmtId="49" fontId="0" fillId="10" borderId="0" xfId="0" applyNumberFormat="1" applyFill="1" applyAlignment="1" applyProtection="1">
      <alignment horizontal="center" vertical="center"/>
    </xf>
    <xf numFmtId="164" fontId="37" fillId="10" borderId="4" xfId="0" applyNumberFormat="1" applyFont="1" applyFill="1" applyBorder="1" applyAlignment="1" applyProtection="1">
      <alignment horizontal="center" vertical="center"/>
    </xf>
    <xf numFmtId="0" fontId="18" fillId="11" borderId="0" xfId="0" applyFont="1" applyFill="1" applyAlignment="1">
      <alignment horizontal="center" vertical="center"/>
    </xf>
    <xf numFmtId="164" fontId="6" fillId="25" borderId="20" xfId="2" applyNumberFormat="1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Border="1" applyAlignment="1" applyProtection="1">
      <alignment wrapText="1"/>
    </xf>
    <xf numFmtId="164" fontId="32" fillId="10" borderId="0" xfId="2" applyNumberFormat="1" applyFont="1" applyFill="1" applyBorder="1" applyAlignment="1" applyProtection="1">
      <alignment textRotation="90"/>
    </xf>
    <xf numFmtId="0" fontId="13" fillId="10" borderId="0" xfId="0" applyFont="1" applyFill="1" applyBorder="1" applyAlignment="1" applyProtection="1">
      <alignment horizontal="center"/>
    </xf>
    <xf numFmtId="0" fontId="9" fillId="0" borderId="0" xfId="3" applyProtection="1"/>
    <xf numFmtId="0" fontId="9" fillId="4" borderId="0" xfId="3" applyFill="1" applyProtection="1"/>
    <xf numFmtId="0" fontId="9" fillId="9" borderId="0" xfId="3" applyFill="1" applyProtection="1"/>
    <xf numFmtId="0" fontId="9" fillId="4" borderId="0" xfId="3" applyFill="1" applyBorder="1" applyProtection="1"/>
    <xf numFmtId="164" fontId="14" fillId="4" borderId="0" xfId="4" applyNumberFormat="1" applyFont="1" applyFill="1" applyProtection="1"/>
    <xf numFmtId="0" fontId="14" fillId="4" borderId="0" xfId="3" applyFont="1" applyFill="1" applyProtection="1"/>
    <xf numFmtId="164" fontId="14" fillId="4" borderId="0" xfId="4" applyNumberFormat="1" applyFont="1" applyFill="1" applyBorder="1" applyProtection="1"/>
    <xf numFmtId="164" fontId="14" fillId="4" borderId="0" xfId="3" applyNumberFormat="1" applyFont="1" applyFill="1" applyProtection="1"/>
    <xf numFmtId="165" fontId="14" fillId="4" borderId="0" xfId="5" applyNumberFormat="1" applyFont="1" applyFill="1" applyProtection="1"/>
    <xf numFmtId="0" fontId="9" fillId="4" borderId="4" xfId="3" applyFill="1" applyBorder="1" applyProtection="1"/>
    <xf numFmtId="0" fontId="9" fillId="4" borderId="0" xfId="3" applyFill="1" applyBorder="1" applyAlignment="1" applyProtection="1">
      <alignment horizontal="center"/>
    </xf>
    <xf numFmtId="0" fontId="9" fillId="18" borderId="36" xfId="3" applyFill="1" applyBorder="1" applyAlignment="1" applyProtection="1">
      <alignment horizontal="center"/>
    </xf>
    <xf numFmtId="0" fontId="8" fillId="16" borderId="4" xfId="3" applyFont="1" applyFill="1" applyBorder="1" applyAlignment="1" applyProtection="1">
      <alignment horizontal="center" vertical="center"/>
      <protection locked="0"/>
    </xf>
    <xf numFmtId="0" fontId="8" fillId="3" borderId="1" xfId="3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16" fillId="4" borderId="4" xfId="3" applyFont="1" applyFill="1" applyBorder="1" applyAlignment="1" applyProtection="1">
      <alignment horizontal="center" vertical="center"/>
    </xf>
    <xf numFmtId="0" fontId="16" fillId="4" borderId="0" xfId="3" applyFont="1" applyFill="1" applyBorder="1" applyAlignment="1" applyProtection="1">
      <alignment horizontal="center" wrapText="1"/>
    </xf>
    <xf numFmtId="0" fontId="5" fillId="9" borderId="0" xfId="3" applyFont="1" applyFill="1" applyBorder="1" applyAlignment="1" applyProtection="1">
      <alignment horizontal="left" vertical="center"/>
    </xf>
    <xf numFmtId="0" fontId="9" fillId="8" borderId="4" xfId="3" applyFill="1" applyBorder="1" applyAlignment="1" applyProtection="1">
      <alignment horizontal="center"/>
    </xf>
    <xf numFmtId="0" fontId="9" fillId="4" borderId="0" xfId="3" applyFill="1" applyBorder="1" applyAlignment="1" applyProtection="1"/>
    <xf numFmtId="0" fontId="17" fillId="9" borderId="0" xfId="3" applyFont="1" applyFill="1" applyBorder="1" applyAlignment="1" applyProtection="1">
      <alignment horizontal="center" vertical="center" wrapText="1"/>
    </xf>
    <xf numFmtId="0" fontId="1" fillId="9" borderId="0" xfId="3" applyFont="1" applyFill="1" applyBorder="1" applyAlignment="1" applyProtection="1">
      <alignment horizontal="center" vertical="center" wrapText="1"/>
    </xf>
    <xf numFmtId="0" fontId="9" fillId="5" borderId="6" xfId="3" applyFont="1" applyFill="1" applyBorder="1" applyAlignment="1" applyProtection="1"/>
    <xf numFmtId="0" fontId="1" fillId="6" borderId="6" xfId="3" applyFont="1" applyFill="1" applyBorder="1" applyAlignment="1" applyProtection="1">
      <alignment horizontal="center" vertical="center" wrapText="1"/>
    </xf>
    <xf numFmtId="0" fontId="1" fillId="6" borderId="9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 applyProtection="1"/>
    <xf numFmtId="0" fontId="1" fillId="6" borderId="0" xfId="3" applyFont="1" applyFill="1" applyBorder="1" applyAlignment="1" applyProtection="1">
      <alignment horizontal="center" vertical="center" wrapText="1"/>
    </xf>
    <xf numFmtId="0" fontId="1" fillId="6" borderId="8" xfId="3" applyFont="1" applyFill="1" applyBorder="1" applyAlignment="1" applyProtection="1">
      <alignment horizontal="center" vertical="center" wrapText="1"/>
    </xf>
    <xf numFmtId="0" fontId="9" fillId="5" borderId="5" xfId="3" applyFont="1" applyFill="1" applyBorder="1" applyAlignment="1" applyProtection="1"/>
    <xf numFmtId="0" fontId="1" fillId="6" borderId="5" xfId="3" applyFont="1" applyFill="1" applyBorder="1" applyAlignment="1" applyProtection="1">
      <alignment horizontal="center" vertical="center" wrapText="1"/>
    </xf>
    <xf numFmtId="0" fontId="1" fillId="6" borderId="7" xfId="3" applyFont="1" applyFill="1" applyBorder="1" applyAlignment="1" applyProtection="1">
      <alignment horizontal="center" vertical="center" wrapText="1"/>
    </xf>
    <xf numFmtId="0" fontId="38" fillId="10" borderId="0" xfId="0" applyFont="1" applyFill="1" applyBorder="1" applyAlignment="1" applyProtection="1">
      <alignment vertical="center" wrapText="1"/>
    </xf>
    <xf numFmtId="164" fontId="37" fillId="10" borderId="0" xfId="0" applyNumberFormat="1" applyFont="1" applyFill="1" applyBorder="1" applyAlignment="1" applyProtection="1">
      <alignment vertical="center"/>
    </xf>
    <xf numFmtId="0" fontId="17" fillId="9" borderId="8" xfId="3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49" fontId="0" fillId="10" borderId="0" xfId="0" applyNumberFormat="1" applyFill="1" applyBorder="1" applyAlignment="1" applyProtection="1">
      <alignment horizontal="center" vertical="center" wrapText="1"/>
    </xf>
    <xf numFmtId="0" fontId="27" fillId="26" borderId="4" xfId="3" applyFont="1" applyFill="1" applyBorder="1" applyAlignment="1" applyProtection="1">
      <alignment horizontal="center" vertical="center"/>
    </xf>
    <xf numFmtId="0" fontId="12" fillId="13" borderId="17" xfId="3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9" borderId="17" xfId="0" applyFont="1" applyFill="1" applyBorder="1" applyAlignment="1">
      <alignment wrapText="1"/>
    </xf>
    <xf numFmtId="0" fontId="40" fillId="10" borderId="4" xfId="0" applyFont="1" applyFill="1" applyBorder="1" applyAlignment="1" applyProtection="1">
      <alignment horizontal="center" vertical="center" wrapText="1"/>
    </xf>
    <xf numFmtId="0" fontId="37" fillId="10" borderId="0" xfId="0" applyFont="1" applyFill="1" applyBorder="1" applyAlignment="1" applyProtection="1">
      <alignment horizontal="center" vertical="center" wrapText="1"/>
    </xf>
    <xf numFmtId="0" fontId="37" fillId="10" borderId="4" xfId="0" applyFont="1" applyFill="1" applyBorder="1" applyAlignment="1" applyProtection="1">
      <alignment horizontal="center" vertical="center" wrapText="1"/>
    </xf>
    <xf numFmtId="49" fontId="41" fillId="10" borderId="0" xfId="0" applyNumberFormat="1" applyFont="1" applyFill="1" applyBorder="1" applyAlignment="1" applyProtection="1">
      <alignment horizontal="center" vertical="center"/>
    </xf>
    <xf numFmtId="49" fontId="41" fillId="10" borderId="4" xfId="0" applyNumberFormat="1" applyFont="1" applyFill="1" applyBorder="1" applyAlignment="1" applyProtection="1">
      <alignment horizontal="center" vertical="center" wrapText="1"/>
    </xf>
    <xf numFmtId="49" fontId="41" fillId="10" borderId="0" xfId="0" applyNumberFormat="1" applyFont="1" applyFill="1" applyBorder="1" applyAlignment="1" applyProtection="1">
      <alignment horizontal="center" vertical="center" wrapText="1"/>
    </xf>
    <xf numFmtId="164" fontId="39" fillId="10" borderId="0" xfId="2" applyNumberFormat="1" applyFont="1" applyFill="1" applyBorder="1" applyAlignment="1" applyProtection="1">
      <alignment vertical="center" textRotation="90"/>
    </xf>
    <xf numFmtId="164" fontId="39" fillId="10" borderId="24" xfId="2" applyNumberFormat="1" applyFont="1" applyFill="1" applyBorder="1" applyAlignment="1" applyProtection="1">
      <alignment vertical="center" textRotation="90"/>
    </xf>
    <xf numFmtId="0" fontId="28" fillId="19" borderId="0" xfId="0" applyFont="1" applyFill="1" applyBorder="1" applyAlignment="1" applyProtection="1">
      <alignment horizontal="center"/>
    </xf>
    <xf numFmtId="0" fontId="28" fillId="10" borderId="0" xfId="0" applyFont="1" applyFill="1" applyBorder="1" applyProtection="1"/>
    <xf numFmtId="0" fontId="28" fillId="10" borderId="0" xfId="0" applyFont="1" applyFill="1" applyBorder="1" applyAlignment="1" applyProtection="1">
      <alignment horizontal="center" vertical="center"/>
    </xf>
    <xf numFmtId="49" fontId="28" fillId="19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horizontal="center"/>
    </xf>
    <xf numFmtId="49" fontId="28" fillId="10" borderId="0" xfId="0" applyNumberFormat="1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Protection="1"/>
    <xf numFmtId="0" fontId="0" fillId="24" borderId="0" xfId="0" applyFill="1"/>
    <xf numFmtId="0" fontId="0" fillId="24" borderId="0" xfId="0" applyFill="1" applyProtection="1"/>
    <xf numFmtId="0" fontId="12" fillId="13" borderId="33" xfId="3" applyFont="1" applyFill="1" applyBorder="1" applyAlignment="1" applyProtection="1">
      <alignment horizontal="center"/>
    </xf>
    <xf numFmtId="0" fontId="12" fillId="13" borderId="44" xfId="3" applyFont="1" applyFill="1" applyBorder="1" applyAlignment="1" applyProtection="1">
      <alignment horizontal="center"/>
    </xf>
    <xf numFmtId="0" fontId="27" fillId="26" borderId="19" xfId="3" applyFont="1" applyFill="1" applyBorder="1" applyAlignment="1" applyProtection="1">
      <alignment horizontal="center" vertical="center"/>
    </xf>
    <xf numFmtId="0" fontId="27" fillId="26" borderId="44" xfId="3" applyFont="1" applyFill="1" applyBorder="1" applyAlignment="1" applyProtection="1">
      <alignment horizontal="center" vertical="center"/>
    </xf>
    <xf numFmtId="0" fontId="8" fillId="16" borderId="19" xfId="3" applyFont="1" applyFill="1" applyBorder="1" applyAlignment="1" applyProtection="1">
      <alignment horizontal="center" vertical="center"/>
      <protection locked="0"/>
    </xf>
    <xf numFmtId="0" fontId="8" fillId="16" borderId="44" xfId="3" applyFont="1" applyFill="1" applyBorder="1" applyAlignment="1" applyProtection="1">
      <alignment horizontal="center" vertical="center"/>
      <protection locked="0"/>
    </xf>
    <xf numFmtId="0" fontId="8" fillId="16" borderId="30" xfId="3" applyFont="1" applyFill="1" applyBorder="1" applyAlignment="1" applyProtection="1">
      <alignment horizontal="center" vertical="center"/>
      <protection locked="0"/>
    </xf>
    <xf numFmtId="0" fontId="8" fillId="16" borderId="23" xfId="3" applyFont="1" applyFill="1" applyBorder="1" applyAlignment="1" applyProtection="1">
      <alignment horizontal="center" vertical="center"/>
      <protection locked="0"/>
    </xf>
    <xf numFmtId="0" fontId="8" fillId="16" borderId="45" xfId="3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/>
    <xf numFmtId="0" fontId="13" fillId="24" borderId="0" xfId="0" applyFont="1" applyFill="1"/>
    <xf numFmtId="0" fontId="44" fillId="24" borderId="0" xfId="1" applyFont="1" applyFill="1" applyAlignment="1" applyProtection="1"/>
    <xf numFmtId="0" fontId="13" fillId="24" borderId="0" xfId="0" applyFont="1" applyFill="1" applyProtection="1"/>
    <xf numFmtId="0" fontId="13" fillId="24" borderId="0" xfId="0" applyFont="1" applyFill="1" applyBorder="1" applyProtection="1"/>
    <xf numFmtId="0" fontId="45" fillId="24" borderId="0" xfId="0" applyFont="1" applyFill="1" applyBorder="1" applyProtection="1"/>
    <xf numFmtId="0" fontId="13" fillId="24" borderId="0" xfId="0" applyFont="1" applyFill="1" applyBorder="1" applyAlignment="1" applyProtection="1">
      <alignment wrapText="1"/>
    </xf>
    <xf numFmtId="164" fontId="39" fillId="10" borderId="14" xfId="2" applyNumberFormat="1" applyFont="1" applyFill="1" applyBorder="1" applyAlignment="1" applyProtection="1">
      <alignment horizontal="center" vertical="center" textRotation="90"/>
    </xf>
    <xf numFmtId="0" fontId="46" fillId="9" borderId="0" xfId="0" applyFont="1" applyFill="1" applyProtection="1">
      <protection hidden="1"/>
    </xf>
    <xf numFmtId="0" fontId="47" fillId="9" borderId="0" xfId="0" applyFont="1" applyFill="1" applyProtection="1">
      <protection hidden="1"/>
    </xf>
    <xf numFmtId="0" fontId="48" fillId="2" borderId="3" xfId="0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Protection="1">
      <protection hidden="1"/>
    </xf>
    <xf numFmtId="0" fontId="48" fillId="2" borderId="2" xfId="0" applyFont="1" applyFill="1" applyBorder="1" applyAlignment="1" applyProtection="1">
      <alignment horizontal="center" vertical="center"/>
      <protection hidden="1"/>
    </xf>
    <xf numFmtId="0" fontId="36" fillId="10" borderId="0" xfId="0" applyFont="1" applyFill="1" applyBorder="1" applyAlignment="1" applyProtection="1">
      <alignment vertical="center"/>
    </xf>
    <xf numFmtId="0" fontId="41" fillId="10" borderId="0" xfId="0" applyFont="1" applyFill="1" applyBorder="1" applyProtection="1"/>
    <xf numFmtId="0" fontId="25" fillId="10" borderId="0" xfId="0" applyFont="1" applyFill="1" applyBorder="1" applyAlignment="1" applyProtection="1">
      <alignment horizontal="center"/>
    </xf>
    <xf numFmtId="0" fontId="41" fillId="10" borderId="0" xfId="0" applyFont="1" applyFill="1" applyBorder="1" applyAlignment="1" applyProtection="1">
      <alignment horizontal="center" vertical="center"/>
    </xf>
    <xf numFmtId="0" fontId="49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vertical="center"/>
      <protection locked="0"/>
    </xf>
    <xf numFmtId="0" fontId="49" fillId="10" borderId="0" xfId="0" applyFont="1" applyFill="1" applyBorder="1" applyAlignment="1" applyProtection="1">
      <alignment horizontal="center" vertical="center"/>
      <protection locked="0"/>
    </xf>
    <xf numFmtId="0" fontId="9" fillId="5" borderId="10" xfId="3" applyFill="1" applyBorder="1" applyAlignment="1" applyProtection="1">
      <alignment horizontal="left"/>
    </xf>
    <xf numFmtId="0" fontId="9" fillId="5" borderId="11" xfId="3" applyFill="1" applyBorder="1" applyAlignment="1" applyProtection="1">
      <alignment horizontal="left"/>
    </xf>
    <xf numFmtId="0" fontId="9" fillId="5" borderId="42" xfId="3" applyFill="1" applyBorder="1" applyAlignment="1" applyProtection="1">
      <alignment horizontal="left"/>
    </xf>
    <xf numFmtId="0" fontId="8" fillId="16" borderId="47" xfId="3" applyFont="1" applyFill="1" applyBorder="1" applyAlignment="1" applyProtection="1">
      <alignment horizontal="center" vertical="center"/>
      <protection locked="0"/>
    </xf>
    <xf numFmtId="0" fontId="8" fillId="16" borderId="48" xfId="3" applyFont="1" applyFill="1" applyBorder="1" applyAlignment="1" applyProtection="1">
      <alignment horizontal="center" vertical="center"/>
      <protection locked="0"/>
    </xf>
    <xf numFmtId="0" fontId="8" fillId="16" borderId="49" xfId="3" applyFont="1" applyFill="1" applyBorder="1" applyAlignment="1" applyProtection="1">
      <alignment horizontal="center" vertical="center"/>
      <protection locked="0"/>
    </xf>
    <xf numFmtId="164" fontId="39" fillId="10" borderId="14" xfId="2" applyNumberFormat="1" applyFont="1" applyFill="1" applyBorder="1" applyAlignment="1" applyProtection="1">
      <alignment vertical="center" textRotation="90"/>
    </xf>
    <xf numFmtId="164" fontId="23" fillId="10" borderId="0" xfId="0" applyNumberFormat="1" applyFont="1" applyFill="1" applyBorder="1" applyAlignment="1" applyProtection="1">
      <alignment vertical="center"/>
    </xf>
    <xf numFmtId="0" fontId="3" fillId="17" borderId="22" xfId="0" applyFont="1" applyFill="1" applyBorder="1" applyAlignment="1" applyProtection="1">
      <alignment horizontal="center" vertical="center"/>
    </xf>
    <xf numFmtId="0" fontId="43" fillId="24" borderId="0" xfId="0" applyFont="1" applyFill="1" applyAlignment="1" applyProtection="1">
      <alignment horizontal="center" wrapText="1"/>
    </xf>
    <xf numFmtId="0" fontId="3" fillId="20" borderId="0" xfId="0" applyFont="1" applyFill="1" applyBorder="1" applyAlignment="1" applyProtection="1">
      <alignment horizontal="center" vertical="center"/>
    </xf>
    <xf numFmtId="0" fontId="3" fillId="21" borderId="0" xfId="0" applyFont="1" applyFill="1" applyBorder="1" applyAlignment="1" applyProtection="1">
      <alignment horizontal="center" vertical="center" wrapText="1"/>
    </xf>
    <xf numFmtId="0" fontId="45" fillId="24" borderId="0" xfId="0" applyFont="1" applyFill="1" applyBorder="1" applyAlignment="1" applyProtection="1">
      <alignment horizontal="center"/>
    </xf>
    <xf numFmtId="0" fontId="3" fillId="21" borderId="0" xfId="0" applyFont="1" applyFill="1" applyBorder="1" applyAlignment="1" applyProtection="1">
      <alignment horizontal="center" vertical="center"/>
    </xf>
    <xf numFmtId="0" fontId="33" fillId="24" borderId="0" xfId="0" applyFont="1" applyFill="1" applyAlignment="1">
      <alignment horizontal="center"/>
    </xf>
    <xf numFmtId="0" fontId="7" fillId="27" borderId="0" xfId="0" applyFont="1" applyFill="1" applyBorder="1" applyAlignment="1" applyProtection="1">
      <alignment horizontal="center" vertical="center"/>
    </xf>
    <xf numFmtId="0" fontId="15" fillId="24" borderId="0" xfId="0" applyFont="1" applyFill="1" applyAlignment="1">
      <alignment horizontal="center" vertical="center" wrapText="1"/>
    </xf>
    <xf numFmtId="0" fontId="42" fillId="24" borderId="0" xfId="0" applyFont="1" applyFill="1" applyAlignment="1">
      <alignment horizontal="center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 vertical="center" wrapText="1"/>
      <protection hidden="1"/>
    </xf>
    <xf numFmtId="0" fontId="12" fillId="13" borderId="31" xfId="3" applyFont="1" applyFill="1" applyBorder="1" applyAlignment="1" applyProtection="1">
      <alignment horizontal="center" vertical="center"/>
    </xf>
    <xf numFmtId="0" fontId="12" fillId="13" borderId="18" xfId="3" applyFont="1" applyFill="1" applyBorder="1" applyAlignment="1" applyProtection="1">
      <alignment horizontal="center" vertical="center"/>
    </xf>
    <xf numFmtId="0" fontId="12" fillId="13" borderId="43" xfId="3" applyFont="1" applyFill="1" applyBorder="1" applyAlignment="1" applyProtection="1">
      <alignment horizontal="center" vertical="center"/>
    </xf>
    <xf numFmtId="0" fontId="12" fillId="13" borderId="41" xfId="3" applyFont="1" applyFill="1" applyBorder="1" applyAlignment="1" applyProtection="1">
      <alignment horizontal="center"/>
    </xf>
    <xf numFmtId="0" fontId="12" fillId="13" borderId="40" xfId="3" applyFont="1" applyFill="1" applyBorder="1" applyAlignment="1" applyProtection="1">
      <alignment horizontal="center"/>
    </xf>
    <xf numFmtId="0" fontId="1" fillId="14" borderId="26" xfId="3" applyFont="1" applyFill="1" applyBorder="1" applyAlignment="1" applyProtection="1">
      <alignment horizontal="center" vertical="center" wrapText="1"/>
    </xf>
    <xf numFmtId="0" fontId="1" fillId="14" borderId="27" xfId="3" applyFont="1" applyFill="1" applyBorder="1" applyAlignment="1" applyProtection="1">
      <alignment horizontal="center" vertical="center" wrapText="1"/>
    </xf>
    <xf numFmtId="0" fontId="1" fillId="14" borderId="37" xfId="3" applyFont="1" applyFill="1" applyBorder="1" applyAlignment="1" applyProtection="1">
      <alignment horizontal="center" vertical="center" wrapText="1"/>
    </xf>
    <xf numFmtId="0" fontId="1" fillId="14" borderId="19" xfId="3" applyFont="1" applyFill="1" applyBorder="1" applyAlignment="1" applyProtection="1">
      <alignment horizontal="center" vertical="center" wrapText="1"/>
    </xf>
    <xf numFmtId="0" fontId="1" fillId="14" borderId="4" xfId="3" applyFont="1" applyFill="1" applyBorder="1" applyAlignment="1" applyProtection="1">
      <alignment horizontal="center" vertical="center" wrapText="1"/>
    </xf>
    <xf numFmtId="0" fontId="1" fillId="14" borderId="17" xfId="3" applyFont="1" applyFill="1" applyBorder="1" applyAlignment="1" applyProtection="1">
      <alignment horizontal="center" vertical="center" wrapText="1"/>
    </xf>
    <xf numFmtId="0" fontId="1" fillId="14" borderId="28" xfId="3" applyFont="1" applyFill="1" applyBorder="1" applyAlignment="1" applyProtection="1">
      <alignment horizontal="center" vertical="center" wrapText="1"/>
    </xf>
    <xf numFmtId="0" fontId="1" fillId="14" borderId="46" xfId="3" applyFont="1" applyFill="1" applyBorder="1" applyAlignment="1" applyProtection="1">
      <alignment horizontal="center" vertical="center" wrapText="1"/>
    </xf>
    <xf numFmtId="0" fontId="1" fillId="14" borderId="38" xfId="3" applyFont="1" applyFill="1" applyBorder="1" applyAlignment="1" applyProtection="1">
      <alignment horizontal="center" vertical="center" wrapText="1"/>
    </xf>
    <xf numFmtId="0" fontId="1" fillId="14" borderId="30" xfId="3" applyFont="1" applyFill="1" applyBorder="1" applyAlignment="1" applyProtection="1">
      <alignment horizontal="center" vertical="center" wrapText="1"/>
    </xf>
    <xf numFmtId="0" fontId="1" fillId="14" borderId="23" xfId="3" applyFont="1" applyFill="1" applyBorder="1" applyAlignment="1" applyProtection="1">
      <alignment horizontal="center" vertical="center" wrapText="1"/>
    </xf>
    <xf numFmtId="0" fontId="1" fillId="14" borderId="39" xfId="3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2" borderId="1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wrapText="1"/>
    </xf>
    <xf numFmtId="0" fontId="35" fillId="23" borderId="10" xfId="0" applyFont="1" applyFill="1" applyBorder="1" applyAlignment="1">
      <alignment horizontal="center" vertical="center" textRotation="90" wrapText="1"/>
    </xf>
    <xf numFmtId="0" fontId="35" fillId="23" borderId="11" xfId="0" applyFont="1" applyFill="1" applyBorder="1" applyAlignment="1">
      <alignment horizontal="center" vertical="center" textRotation="90" wrapText="1"/>
    </xf>
    <xf numFmtId="0" fontId="35" fillId="23" borderId="32" xfId="0" applyFont="1" applyFill="1" applyBorder="1" applyAlignment="1">
      <alignment horizontal="center" vertical="center" textRotation="90" wrapText="1"/>
    </xf>
    <xf numFmtId="0" fontId="0" fillId="11" borderId="0" xfId="0" applyFill="1" applyAlignment="1">
      <alignment horizontal="center" vertical="center"/>
    </xf>
    <xf numFmtId="0" fontId="25" fillId="13" borderId="31" xfId="0" applyFont="1" applyFill="1" applyBorder="1" applyAlignment="1">
      <alignment horizontal="center"/>
    </xf>
    <xf numFmtId="0" fontId="25" fillId="13" borderId="18" xfId="0" applyFont="1" applyFill="1" applyBorder="1" applyAlignment="1">
      <alignment horizontal="center"/>
    </xf>
    <xf numFmtId="164" fontId="15" fillId="24" borderId="33" xfId="2" applyNumberFormat="1" applyFont="1" applyFill="1" applyBorder="1" applyAlignment="1">
      <alignment horizontal="center" vertical="center" wrapText="1"/>
    </xf>
    <xf numFmtId="164" fontId="15" fillId="24" borderId="12" xfId="2" applyNumberFormat="1" applyFont="1" applyFill="1" applyBorder="1" applyAlignment="1">
      <alignment horizontal="center" vertical="center" wrapText="1"/>
    </xf>
    <xf numFmtId="0" fontId="35" fillId="13" borderId="34" xfId="0" applyFont="1" applyFill="1" applyBorder="1" applyAlignment="1">
      <alignment horizontal="center" vertical="center" textRotation="90"/>
    </xf>
    <xf numFmtId="0" fontId="35" fillId="13" borderId="35" xfId="0" applyFont="1" applyFill="1" applyBorder="1" applyAlignment="1">
      <alignment horizontal="center" vertical="center" textRotation="90"/>
    </xf>
    <xf numFmtId="0" fontId="35" fillId="13" borderId="11" xfId="0" applyFont="1" applyFill="1" applyBorder="1" applyAlignment="1">
      <alignment horizontal="center" vertical="center" textRotation="90"/>
    </xf>
    <xf numFmtId="0" fontId="35" fillId="13" borderId="32" xfId="0" applyFont="1" applyFill="1" applyBorder="1" applyAlignment="1">
      <alignment horizontal="center" vertical="center" textRotation="90"/>
    </xf>
    <xf numFmtId="0" fontId="18" fillId="11" borderId="0" xfId="0" applyFont="1" applyFill="1" applyAlignment="1">
      <alignment horizontal="center" vertical="center"/>
    </xf>
    <xf numFmtId="164" fontId="32" fillId="10" borderId="46" xfId="2" applyNumberFormat="1" applyFont="1" applyFill="1" applyBorder="1" applyAlignment="1" applyProtection="1">
      <alignment horizontal="center" vertical="center" textRotation="90"/>
    </xf>
    <xf numFmtId="164" fontId="32" fillId="10" borderId="24" xfId="2" applyNumberFormat="1" applyFont="1" applyFill="1" applyBorder="1" applyAlignment="1" applyProtection="1">
      <alignment horizontal="center" vertical="center" textRotation="90"/>
    </xf>
    <xf numFmtId="0" fontId="49" fillId="10" borderId="0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/>
    </xf>
    <xf numFmtId="0" fontId="22" fillId="10" borderId="0" xfId="0" applyFont="1" applyFill="1" applyBorder="1" applyAlignment="1" applyProtection="1">
      <alignment horizontal="center" vertical="center"/>
    </xf>
    <xf numFmtId="0" fontId="25" fillId="10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/>
    </xf>
    <xf numFmtId="0" fontId="40" fillId="10" borderId="4" xfId="0" applyFont="1" applyFill="1" applyBorder="1" applyAlignment="1" applyProtection="1">
      <alignment horizontal="center" vertical="center" wrapText="1"/>
    </xf>
    <xf numFmtId="49" fontId="41" fillId="10" borderId="4" xfId="0" applyNumberFormat="1" applyFont="1" applyFill="1" applyBorder="1" applyAlignment="1" applyProtection="1">
      <alignment horizontal="center" vertical="center" wrapText="1"/>
    </xf>
    <xf numFmtId="164" fontId="37" fillId="10" borderId="46" xfId="0" applyNumberFormat="1" applyFont="1" applyFill="1" applyBorder="1" applyAlignment="1" applyProtection="1">
      <alignment horizontal="center" vertical="center"/>
    </xf>
    <xf numFmtId="164" fontId="37" fillId="10" borderId="24" xfId="0" applyNumberFormat="1" applyFont="1" applyFill="1" applyBorder="1" applyAlignment="1" applyProtection="1">
      <alignment horizontal="center" vertical="center"/>
    </xf>
    <xf numFmtId="164" fontId="37" fillId="10" borderId="14" xfId="0" applyNumberFormat="1" applyFont="1" applyFill="1" applyBorder="1" applyAlignment="1" applyProtection="1">
      <alignment horizontal="center" vertical="center"/>
    </xf>
    <xf numFmtId="0" fontId="37" fillId="10" borderId="29" xfId="0" applyFont="1" applyFill="1" applyBorder="1" applyAlignment="1" applyProtection="1">
      <alignment horizontal="center" vertical="center" wrapText="1"/>
    </xf>
    <xf numFmtId="0" fontId="37" fillId="10" borderId="24" xfId="0" applyFont="1" applyFill="1" applyBorder="1" applyAlignment="1" applyProtection="1">
      <alignment horizontal="center" vertical="center" wrapText="1"/>
    </xf>
    <xf numFmtId="0" fontId="37" fillId="10" borderId="14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center"/>
    </xf>
  </cellXfs>
  <cellStyles count="6">
    <cellStyle name="Lien hypertexte" xfId="1" builtinId="8"/>
    <cellStyle name="Milliers 2" xfId="5" xr:uid="{00000000-0005-0000-0000-000001000000}"/>
    <cellStyle name="Normal" xfId="0" builtinId="0"/>
    <cellStyle name="Normal 2" xfId="3" xr:uid="{00000000-0005-0000-0000-000003000000}"/>
    <cellStyle name="Pourcentage" xfId="2" builtinId="5"/>
    <cellStyle name="Pourcentage 2" xfId="4" xr:uid="{00000000-0005-0000-0000-000005000000}"/>
  </cellStyles>
  <dxfs count="3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 patternType="solid">
          <fgColor indexed="41"/>
          <bgColor indexed="13"/>
        </patternFill>
      </fill>
    </dxf>
  </dxfs>
  <tableStyles count="0" defaultTableStyle="TableStyleMedium9" defaultPivotStyle="PivotStyleLight16"/>
  <colors>
    <mruColors>
      <color rgb="FFBCD8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</a:t>
            </a:r>
            <a:r>
              <a:rPr lang="en-US" baseline="0"/>
              <a:t>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1"/>
            </a:solidFill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traitement_an!$S$12:$W$12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544-B0B9-DD0CC8945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8724608"/>
        <c:axId val="-2101974416"/>
        <c:axId val="0"/>
      </c:bar3DChart>
      <c:catAx>
        <c:axId val="-2078724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974416"/>
        <c:crosses val="autoZero"/>
        <c:auto val="1"/>
        <c:lblAlgn val="ctr"/>
        <c:lblOffset val="100"/>
        <c:noMultiLvlLbl val="0"/>
      </c:catAx>
      <c:valAx>
        <c:axId val="-2101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87246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0287101388232997E-2"/>
          <c:y val="0.115629732032676"/>
          <c:w val="0.87154573979371397"/>
          <c:h val="0.801336100291328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traitement_an!$R$11</c:f>
              <c:strCache>
                <c:ptCount val="1"/>
                <c:pt idx="0">
                  <c:v>eddy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traitement_an!$S$11:$W$11</c:f>
              <c:numCache>
                <c:formatCode>0.0%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1-48B1-BA57-3362A1B62F21}"/>
            </c:ext>
          </c:extLst>
        </c:ser>
        <c:ser>
          <c:idx val="1"/>
          <c:order val="1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traitement_an!$S$10:$W$10</c:f>
              <c:strCache>
                <c:ptCount val="5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4">
                  <c:v>Anglais</c:v>
                </c:pt>
              </c:strCache>
            </c:strRef>
          </c:cat>
          <c:val>
            <c:numRef>
              <c:f>traitement_an!$S$12:$W$12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1-48B1-BA57-3362A1B62F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7670432"/>
        <c:axId val="-2097217840"/>
        <c:axId val="0"/>
      </c:bar3DChart>
      <c:catAx>
        <c:axId val="-20776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7217840"/>
        <c:crosses val="autoZero"/>
        <c:auto val="1"/>
        <c:lblAlgn val="ctr"/>
        <c:lblOffset val="100"/>
        <c:noMultiLvlLbl val="0"/>
      </c:catAx>
      <c:valAx>
        <c:axId val="-209721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767043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_clas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iques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3</xdr:row>
      <xdr:rowOff>57150</xdr:rowOff>
    </xdr:from>
    <xdr:to>
      <xdr:col>11</xdr:col>
      <xdr:colOff>9525</xdr:colOff>
      <xdr:row>4</xdr:row>
      <xdr:rowOff>114300</xdr:rowOff>
    </xdr:to>
    <xdr:sp macro="" textlink="">
      <xdr:nvSpPr>
        <xdr:cNvPr id="14849" name="AutoShape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/>
        </xdr:cNvSpPr>
      </xdr:nvSpPr>
      <xdr:spPr bwMode="auto">
        <a:xfrm>
          <a:off x="8286750" y="838200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7</xdr:row>
      <xdr:rowOff>28575</xdr:rowOff>
    </xdr:from>
    <xdr:to>
      <xdr:col>10</xdr:col>
      <xdr:colOff>762000</xdr:colOff>
      <xdr:row>8</xdr:row>
      <xdr:rowOff>76200</xdr:rowOff>
    </xdr:to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/>
        </xdr:cNvSpPr>
      </xdr:nvSpPr>
      <xdr:spPr bwMode="auto">
        <a:xfrm>
          <a:off x="8277225" y="1571625"/>
          <a:ext cx="104775" cy="238125"/>
        </a:xfrm>
        <a:prstGeom prst="downArrow">
          <a:avLst>
            <a:gd name="adj1" fmla="val 50000"/>
            <a:gd name="adj2" fmla="val 56818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57150</xdr:rowOff>
    </xdr:from>
    <xdr:to>
      <xdr:col>10</xdr:col>
      <xdr:colOff>762000</xdr:colOff>
      <xdr:row>15</xdr:row>
      <xdr:rowOff>28575</xdr:rowOff>
    </xdr:to>
    <xdr:sp macro="" textlink="">
      <xdr:nvSpPr>
        <xdr:cNvPr id="14851" name="AutoShape 3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/>
        </xdr:cNvSpPr>
      </xdr:nvSpPr>
      <xdr:spPr bwMode="auto">
        <a:xfrm>
          <a:off x="8277225" y="2876550"/>
          <a:ext cx="104775" cy="752475"/>
        </a:xfrm>
        <a:prstGeom prst="downArrow">
          <a:avLst>
            <a:gd name="adj1" fmla="val 50000"/>
            <a:gd name="adj2" fmla="val 179545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18</xdr:row>
      <xdr:rowOff>9525</xdr:rowOff>
    </xdr:from>
    <xdr:to>
      <xdr:col>10</xdr:col>
      <xdr:colOff>762000</xdr:colOff>
      <xdr:row>19</xdr:row>
      <xdr:rowOff>66675</xdr:rowOff>
    </xdr:to>
    <xdr:sp macro="" textlink="">
      <xdr:nvSpPr>
        <xdr:cNvPr id="14852" name="AutoShape 4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/>
        </xdr:cNvSpPr>
      </xdr:nvSpPr>
      <xdr:spPr bwMode="auto">
        <a:xfrm>
          <a:off x="8277225" y="418147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117408</xdr:colOff>
      <xdr:row>5</xdr:row>
      <xdr:rowOff>162127</xdr:rowOff>
    </xdr:from>
    <xdr:to>
      <xdr:col>14</xdr:col>
      <xdr:colOff>307908</xdr:colOff>
      <xdr:row>5</xdr:row>
      <xdr:rowOff>162127</xdr:rowOff>
    </xdr:to>
    <xdr:sp macro="" textlink="">
      <xdr:nvSpPr>
        <xdr:cNvPr id="14853" name="Line 6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ShapeType="1"/>
        </xdr:cNvSpPr>
      </xdr:nvSpPr>
      <xdr:spPr bwMode="auto">
        <a:xfrm>
          <a:off x="10831344" y="1107872"/>
          <a:ext cx="1014649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152400</xdr:rowOff>
    </xdr:from>
    <xdr:to>
      <xdr:col>14</xdr:col>
      <xdr:colOff>361950</xdr:colOff>
      <xdr:row>9</xdr:row>
      <xdr:rowOff>152400</xdr:rowOff>
    </xdr:to>
    <xdr:sp macro="" textlink="">
      <xdr:nvSpPr>
        <xdr:cNvPr id="14854" name="Line 7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ShapeType="1"/>
        </xdr:cNvSpPr>
      </xdr:nvSpPr>
      <xdr:spPr bwMode="auto">
        <a:xfrm>
          <a:off x="10077450" y="22479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16</xdr:row>
      <xdr:rowOff>133350</xdr:rowOff>
    </xdr:from>
    <xdr:to>
      <xdr:col>14</xdr:col>
      <xdr:colOff>361950</xdr:colOff>
      <xdr:row>16</xdr:row>
      <xdr:rowOff>133350</xdr:rowOff>
    </xdr:to>
    <xdr:sp macro="" textlink="">
      <xdr:nvSpPr>
        <xdr:cNvPr id="14855" name="Line 8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ShapeType="1"/>
        </xdr:cNvSpPr>
      </xdr:nvSpPr>
      <xdr:spPr bwMode="auto">
        <a:xfrm>
          <a:off x="10077450" y="3924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20</xdr:row>
      <xdr:rowOff>133350</xdr:rowOff>
    </xdr:from>
    <xdr:to>
      <xdr:col>14</xdr:col>
      <xdr:colOff>361950</xdr:colOff>
      <xdr:row>20</xdr:row>
      <xdr:rowOff>133350</xdr:rowOff>
    </xdr:to>
    <xdr:sp macro="" textlink="">
      <xdr:nvSpPr>
        <xdr:cNvPr id="14856" name="Line 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24</xdr:row>
      <xdr:rowOff>133350</xdr:rowOff>
    </xdr:from>
    <xdr:to>
      <xdr:col>14</xdr:col>
      <xdr:colOff>361950</xdr:colOff>
      <xdr:row>24</xdr:row>
      <xdr:rowOff>133350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22</xdr:row>
      <xdr:rowOff>66675</xdr:rowOff>
    </xdr:from>
    <xdr:to>
      <xdr:col>11</xdr:col>
      <xdr:colOff>0</xdr:colOff>
      <xdr:row>23</xdr:row>
      <xdr:rowOff>123825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277225" y="500062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351277</xdr:colOff>
      <xdr:row>14</xdr:row>
      <xdr:rowOff>148618</xdr:rowOff>
    </xdr:from>
    <xdr:to>
      <xdr:col>7</xdr:col>
      <xdr:colOff>770107</xdr:colOff>
      <xdr:row>22</xdr:row>
      <xdr:rowOff>162128</xdr:rowOff>
    </xdr:to>
    <xdr:pic>
      <xdr:nvPicPr>
        <xdr:cNvPr id="13" name="Image 12" descr="C:\Users\Eddy\OneDrive\mission_LVE\img\entete_mission_LVE.jpg">
          <a:extLst>
            <a:ext uri="{FF2B5EF4-FFF2-40B4-BE49-F238E27FC236}">
              <a16:creationId xmlns:a16="http://schemas.microsoft.com/office/drawing/2014/main" id="{B3919A4B-B0E2-0947-86EA-1ED7A6F55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77" y="3728937"/>
          <a:ext cx="6187873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1227932</xdr:colOff>
      <xdr:row>7</xdr:row>
      <xdr:rowOff>19845</xdr:rowOff>
    </xdr:from>
    <xdr:to>
      <xdr:col>2</xdr:col>
      <xdr:colOff>1229520</xdr:colOff>
      <xdr:row>9</xdr:row>
      <xdr:rowOff>67470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1947863" y="1643064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2142332</xdr:colOff>
      <xdr:row>7</xdr:row>
      <xdr:rowOff>796</xdr:rowOff>
    </xdr:from>
    <xdr:to>
      <xdr:col>2</xdr:col>
      <xdr:colOff>2143920</xdr:colOff>
      <xdr:row>9</xdr:row>
      <xdr:rowOff>48421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>
          <a:off x="1947863" y="1624015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0800000" flipV="1">
          <a:off x="9230787" y="338667"/>
          <a:ext cx="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13328</xdr:colOff>
      <xdr:row>24</xdr:row>
      <xdr:rowOff>119041</xdr:rowOff>
    </xdr:from>
    <xdr:to>
      <xdr:col>11</xdr:col>
      <xdr:colOff>145849</xdr:colOff>
      <xdr:row>38</xdr:row>
      <xdr:rowOff>666750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298174</xdr:colOff>
      <xdr:row>8</xdr:row>
      <xdr:rowOff>41413</xdr:rowOff>
    </xdr:from>
    <xdr:to>
      <xdr:col>15</xdr:col>
      <xdr:colOff>460927</xdr:colOff>
      <xdr:row>12</xdr:row>
      <xdr:rowOff>60463</xdr:rowOff>
    </xdr:to>
    <xdr:sp macro="" textlink="">
      <xdr:nvSpPr>
        <xdr:cNvPr id="6" name="Rectangle à coins arrondi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494065" y="1880152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13</xdr:col>
      <xdr:colOff>674241</xdr:colOff>
      <xdr:row>13</xdr:row>
      <xdr:rowOff>171236</xdr:rowOff>
    </xdr:from>
    <xdr:to>
      <xdr:col>14</xdr:col>
      <xdr:colOff>97818</xdr:colOff>
      <xdr:row>15</xdr:row>
      <xdr:rowOff>170701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644044" y="2654157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47625</xdr:colOff>
      <xdr:row>3</xdr:row>
      <xdr:rowOff>47625</xdr:rowOff>
    </xdr:from>
    <xdr:to>
      <xdr:col>4</xdr:col>
      <xdr:colOff>1143000</xdr:colOff>
      <xdr:row>5</xdr:row>
      <xdr:rowOff>492125</xdr:rowOff>
    </xdr:to>
    <xdr:pic>
      <xdr:nvPicPr>
        <xdr:cNvPr id="8" name="Image 7" descr="C:\Users\Eddy\OneDrive\mission_LVE\img\entete_mission_LVE.jpg">
          <a:extLst>
            <a:ext uri="{FF2B5EF4-FFF2-40B4-BE49-F238E27FC236}">
              <a16:creationId xmlns:a16="http://schemas.microsoft.com/office/drawing/2014/main" id="{950013FA-CD90-6D45-8B17-FB75FBBD3C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809625"/>
          <a:ext cx="200025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0800000" flipV="1">
          <a:off x="6230412" y="338667"/>
          <a:ext cx="66145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2781</xdr:colOff>
      <xdr:row>30</xdr:row>
      <xdr:rowOff>45246</xdr:rowOff>
    </xdr:from>
    <xdr:to>
      <xdr:col>11</xdr:col>
      <xdr:colOff>190900</xdr:colOff>
      <xdr:row>39</xdr:row>
      <xdr:rowOff>492125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8</xdr:row>
      <xdr:rowOff>19050</xdr:rowOff>
    </xdr:from>
    <xdr:to>
      <xdr:col>16</xdr:col>
      <xdr:colOff>381000</xdr:colOff>
      <xdr:row>12</xdr:row>
      <xdr:rowOff>38100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648950" y="1857375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14</xdr:col>
      <xdr:colOff>647700</xdr:colOff>
      <xdr:row>13</xdr:row>
      <xdr:rowOff>66675</xdr:rowOff>
    </xdr:from>
    <xdr:to>
      <xdr:col>15</xdr:col>
      <xdr:colOff>66675</xdr:colOff>
      <xdr:row>15</xdr:row>
      <xdr:rowOff>66675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1839575" y="2562225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15874</xdr:colOff>
      <xdr:row>3</xdr:row>
      <xdr:rowOff>79375</xdr:rowOff>
    </xdr:from>
    <xdr:to>
      <xdr:col>4</xdr:col>
      <xdr:colOff>1317625</xdr:colOff>
      <xdr:row>5</xdr:row>
      <xdr:rowOff>444500</xdr:rowOff>
    </xdr:to>
    <xdr:pic>
      <xdr:nvPicPr>
        <xdr:cNvPr id="7" name="Image 6" descr="C:\Users\Eddy\OneDrive\mission_LVE\img\entete_mission_LVE.jpg">
          <a:extLst>
            <a:ext uri="{FF2B5EF4-FFF2-40B4-BE49-F238E27FC236}">
              <a16:creationId xmlns:a16="http://schemas.microsoft.com/office/drawing/2014/main" id="{03C4F3C3-503E-B24B-BA80-D00E44F919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4" y="841375"/>
          <a:ext cx="209550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dy.son@ac-martinique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P618"/>
  <sheetViews>
    <sheetView tabSelected="1" zoomScale="94" zoomScaleNormal="94" zoomScalePageLayoutView="75" workbookViewId="0">
      <selection activeCell="B13" sqref="B13:F13"/>
    </sheetView>
  </sheetViews>
  <sheetFormatPr baseColWidth="10" defaultRowHeight="15" x14ac:dyDescent="0.25"/>
  <cols>
    <col min="1" max="8" width="10.85546875" style="3"/>
    <col min="15" max="18" width="10.85546875" style="3"/>
    <col min="19" max="19" width="22.85546875" style="3" customWidth="1"/>
    <col min="20" max="68" width="10.85546875" style="3"/>
  </cols>
  <sheetData>
    <row r="1" spans="1:68" s="3" customForma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</row>
    <row r="2" spans="1:68" x14ac:dyDescent="0.25">
      <c r="A2" s="131"/>
      <c r="B2" s="132"/>
      <c r="C2" s="132"/>
      <c r="D2" s="132"/>
      <c r="E2" s="132"/>
      <c r="F2" s="132"/>
      <c r="G2" s="132"/>
      <c r="H2" s="132"/>
      <c r="I2" s="178" t="s">
        <v>8</v>
      </c>
      <c r="J2" s="178"/>
      <c r="K2" s="178"/>
      <c r="L2" s="178"/>
      <c r="M2" s="178"/>
      <c r="N2" s="178"/>
      <c r="O2" s="131"/>
      <c r="P2" s="131"/>
      <c r="Q2" s="131"/>
      <c r="R2" s="131"/>
      <c r="S2" s="131"/>
      <c r="T2" s="131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</row>
    <row r="3" spans="1:68" ht="15.75" customHeight="1" x14ac:dyDescent="0.25">
      <c r="A3" s="131"/>
      <c r="B3" s="132"/>
      <c r="C3" s="132"/>
      <c r="D3" s="132"/>
      <c r="E3" s="132"/>
      <c r="F3" s="132"/>
      <c r="G3" s="132"/>
      <c r="H3" s="132"/>
      <c r="I3" s="178"/>
      <c r="J3" s="178"/>
      <c r="K3" s="178"/>
      <c r="L3" s="178"/>
      <c r="M3" s="178"/>
      <c r="N3" s="178"/>
      <c r="O3" s="131"/>
      <c r="P3" s="131"/>
      <c r="Q3" s="131"/>
      <c r="R3" s="131"/>
      <c r="S3" s="131"/>
      <c r="T3" s="131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</row>
    <row r="4" spans="1:68" s="3" customFormat="1" x14ac:dyDescent="0.25">
      <c r="A4" s="131"/>
      <c r="B4" s="132"/>
      <c r="C4" s="132"/>
      <c r="D4" s="132"/>
      <c r="E4" s="132"/>
      <c r="F4" s="132"/>
      <c r="G4" s="132"/>
      <c r="H4" s="13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</row>
    <row r="5" spans="1:68" s="3" customFormat="1" x14ac:dyDescent="0.25">
      <c r="A5" s="131"/>
      <c r="B5" s="132"/>
      <c r="C5" s="132"/>
      <c r="D5" s="132"/>
      <c r="E5" s="132"/>
      <c r="F5" s="132"/>
      <c r="G5" s="132"/>
      <c r="H5" s="132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</row>
    <row r="6" spans="1:68" ht="18.75" x14ac:dyDescent="0.3">
      <c r="A6" s="131"/>
      <c r="B6" s="132"/>
      <c r="C6" s="132"/>
      <c r="D6" s="132"/>
      <c r="E6" s="132"/>
      <c r="F6" s="132"/>
      <c r="G6" s="132"/>
      <c r="H6" s="132"/>
      <c r="I6" s="133"/>
      <c r="J6" s="173">
        <v>1</v>
      </c>
      <c r="K6" s="176" t="s">
        <v>9</v>
      </c>
      <c r="L6" s="176"/>
      <c r="M6" s="176"/>
      <c r="N6" s="131"/>
      <c r="O6" s="146"/>
      <c r="P6" s="175" t="s">
        <v>10</v>
      </c>
      <c r="Q6" s="175"/>
      <c r="R6" s="175"/>
      <c r="S6" s="175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</row>
    <row r="7" spans="1:68" ht="18.75" x14ac:dyDescent="0.3">
      <c r="A7" s="131"/>
      <c r="B7" s="132"/>
      <c r="C7" s="132"/>
      <c r="D7" s="132"/>
      <c r="E7" s="132"/>
      <c r="F7" s="132"/>
      <c r="G7" s="132"/>
      <c r="H7" s="132"/>
      <c r="I7" s="131"/>
      <c r="J7" s="173"/>
      <c r="K7" s="176"/>
      <c r="L7" s="176"/>
      <c r="M7" s="176"/>
      <c r="N7" s="131"/>
      <c r="O7" s="146"/>
      <c r="P7" s="146" t="s">
        <v>81</v>
      </c>
      <c r="Q7" s="146"/>
      <c r="R7" s="146"/>
      <c r="S7" s="146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</row>
    <row r="8" spans="1:68" s="3" customFormat="1" ht="18.75" x14ac:dyDescent="0.3">
      <c r="A8" s="131"/>
      <c r="B8" s="132"/>
      <c r="C8" s="132"/>
      <c r="D8" s="132"/>
      <c r="E8" s="132"/>
      <c r="F8" s="132"/>
      <c r="G8" s="132"/>
      <c r="H8" s="132"/>
      <c r="I8" s="131"/>
      <c r="J8" s="131"/>
      <c r="K8" s="131"/>
      <c r="L8" s="131"/>
      <c r="M8" s="131"/>
      <c r="N8" s="131"/>
      <c r="O8" s="146"/>
      <c r="P8" s="146"/>
      <c r="Q8" s="146"/>
      <c r="R8" s="146"/>
      <c r="S8" s="146"/>
      <c r="T8" s="131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</row>
    <row r="9" spans="1:68" s="3" customFormat="1" ht="28.5" x14ac:dyDescent="0.45">
      <c r="A9" s="131"/>
      <c r="B9" s="177" t="s">
        <v>26</v>
      </c>
      <c r="C9" s="177"/>
      <c r="D9" s="177"/>
      <c r="E9" s="177"/>
      <c r="F9" s="177"/>
      <c r="G9" s="132"/>
      <c r="H9" s="132"/>
      <c r="I9" s="131"/>
      <c r="J9" s="131"/>
      <c r="K9" s="131"/>
      <c r="L9" s="131"/>
      <c r="M9" s="131"/>
      <c r="N9" s="131"/>
      <c r="O9" s="146"/>
      <c r="P9" s="146"/>
      <c r="Q9" s="146"/>
      <c r="R9" s="146"/>
      <c r="S9" s="146"/>
      <c r="T9" s="131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</row>
    <row r="10" spans="1:68" ht="28.5" x14ac:dyDescent="0.45">
      <c r="A10" s="131"/>
      <c r="B10" s="143" t="s">
        <v>80</v>
      </c>
      <c r="C10" s="143"/>
      <c r="D10" s="143"/>
      <c r="E10" s="143"/>
      <c r="F10" s="143"/>
      <c r="G10" s="132"/>
      <c r="H10" s="132"/>
      <c r="I10" s="131"/>
      <c r="J10" s="173">
        <v>2</v>
      </c>
      <c r="K10" s="176" t="s">
        <v>11</v>
      </c>
      <c r="L10" s="176"/>
      <c r="M10" s="176"/>
      <c r="N10" s="131"/>
      <c r="O10" s="146"/>
      <c r="P10" s="175" t="s">
        <v>12</v>
      </c>
      <c r="Q10" s="175"/>
      <c r="R10" s="175"/>
      <c r="S10" s="175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</row>
    <row r="11" spans="1:68" ht="28.5" x14ac:dyDescent="0.45">
      <c r="A11" s="131"/>
      <c r="B11" s="177" t="s">
        <v>67</v>
      </c>
      <c r="C11" s="177"/>
      <c r="D11" s="177"/>
      <c r="E11" s="177"/>
      <c r="F11" s="177"/>
      <c r="G11" s="132"/>
      <c r="H11" s="132"/>
      <c r="I11" s="131"/>
      <c r="J11" s="173"/>
      <c r="K11" s="176"/>
      <c r="L11" s="176"/>
      <c r="M11" s="176"/>
      <c r="N11" s="131"/>
      <c r="O11" s="146"/>
      <c r="P11" s="146" t="s">
        <v>13</v>
      </c>
      <c r="Q11" s="146"/>
      <c r="R11" s="146"/>
      <c r="S11" s="146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</row>
    <row r="12" spans="1:68" s="3" customFormat="1" ht="16.5" customHeight="1" x14ac:dyDescent="0.3">
      <c r="A12" s="131"/>
      <c r="B12" s="132"/>
      <c r="C12" s="132"/>
      <c r="D12" s="132"/>
      <c r="E12" s="132"/>
      <c r="F12" s="132"/>
      <c r="G12" s="132"/>
      <c r="H12" s="132"/>
      <c r="I12" s="131"/>
      <c r="J12" s="131"/>
      <c r="K12" s="131"/>
      <c r="L12" s="131"/>
      <c r="M12" s="131"/>
      <c r="N12" s="131"/>
      <c r="O12" s="146"/>
      <c r="P12" s="146" t="s">
        <v>14</v>
      </c>
      <c r="Q12" s="146"/>
      <c r="R12" s="146"/>
      <c r="S12" s="146"/>
      <c r="T12" s="131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</row>
    <row r="13" spans="1:68" s="3" customFormat="1" ht="28.5" x14ac:dyDescent="0.45">
      <c r="A13" s="131"/>
      <c r="B13" s="180" t="s">
        <v>84</v>
      </c>
      <c r="C13" s="180"/>
      <c r="D13" s="180"/>
      <c r="E13" s="180"/>
      <c r="F13" s="180"/>
      <c r="G13" s="132"/>
      <c r="H13" s="132"/>
      <c r="I13" s="131"/>
      <c r="J13" s="131"/>
      <c r="K13" s="131"/>
      <c r="L13" s="131"/>
      <c r="M13" s="131"/>
      <c r="N13" s="131"/>
      <c r="O13" s="146"/>
      <c r="P13" s="147" t="s">
        <v>32</v>
      </c>
      <c r="Q13" s="146"/>
      <c r="R13" s="146"/>
      <c r="S13" s="146"/>
      <c r="T13" s="13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</row>
    <row r="14" spans="1:68" s="3" customFormat="1" ht="18.75" x14ac:dyDescent="0.3">
      <c r="A14" s="133"/>
      <c r="B14" s="132"/>
      <c r="C14" s="132"/>
      <c r="D14" s="132"/>
      <c r="E14" s="132"/>
      <c r="F14" s="132"/>
      <c r="G14" s="132"/>
      <c r="H14" s="132"/>
      <c r="I14" s="131"/>
      <c r="J14" s="131"/>
      <c r="K14" s="131"/>
      <c r="L14" s="131"/>
      <c r="M14" s="131"/>
      <c r="N14" s="131"/>
      <c r="O14" s="146"/>
      <c r="P14" s="147" t="s">
        <v>15</v>
      </c>
      <c r="Q14" s="146"/>
      <c r="R14" s="146"/>
      <c r="S14" s="146"/>
      <c r="T14" s="131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</row>
    <row r="15" spans="1:68" s="3" customFormat="1" ht="18.75" x14ac:dyDescent="0.3">
      <c r="A15" s="133"/>
      <c r="B15" s="132"/>
      <c r="C15" s="132"/>
      <c r="D15" s="132"/>
      <c r="E15" s="132"/>
      <c r="F15" s="132"/>
      <c r="G15" s="132"/>
      <c r="H15" s="132"/>
      <c r="I15" s="131"/>
      <c r="J15" s="131"/>
      <c r="K15" s="131"/>
      <c r="L15" s="131"/>
      <c r="M15" s="131"/>
      <c r="N15" s="131"/>
      <c r="O15" s="146"/>
      <c r="P15" s="147"/>
      <c r="Q15" s="146"/>
      <c r="R15" s="146"/>
      <c r="S15" s="146"/>
      <c r="T15" s="13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</row>
    <row r="16" spans="1:68" s="3" customFormat="1" ht="18.75" x14ac:dyDescent="0.3">
      <c r="A16" s="131"/>
      <c r="B16" s="132"/>
      <c r="C16" s="132"/>
      <c r="D16" s="132"/>
      <c r="E16" s="132"/>
      <c r="F16" s="132"/>
      <c r="G16" s="132"/>
      <c r="H16" s="132"/>
      <c r="I16" s="131"/>
      <c r="J16" s="131"/>
      <c r="K16" s="131"/>
      <c r="L16" s="131"/>
      <c r="M16" s="131"/>
      <c r="N16" s="131"/>
      <c r="O16" s="146"/>
      <c r="P16" s="146"/>
      <c r="Q16" s="146"/>
      <c r="R16" s="146"/>
      <c r="S16" s="146"/>
      <c r="T16" s="131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</row>
    <row r="17" spans="1:68" ht="18.75" x14ac:dyDescent="0.3">
      <c r="A17" s="131"/>
      <c r="B17" s="132"/>
      <c r="C17" s="132"/>
      <c r="D17" s="132"/>
      <c r="E17" s="132"/>
      <c r="F17" s="132"/>
      <c r="G17" s="132"/>
      <c r="H17" s="132"/>
      <c r="I17" s="133"/>
      <c r="J17" s="173">
        <v>3</v>
      </c>
      <c r="K17" s="176" t="s">
        <v>27</v>
      </c>
      <c r="L17" s="176"/>
      <c r="M17" s="176"/>
      <c r="N17" s="133"/>
      <c r="O17" s="146"/>
      <c r="P17" s="148" t="s">
        <v>16</v>
      </c>
      <c r="Q17" s="146"/>
      <c r="R17" s="146"/>
      <c r="S17" s="146"/>
      <c r="T17" s="131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</row>
    <row r="18" spans="1:68" ht="18.75" x14ac:dyDescent="0.3">
      <c r="A18" s="131"/>
      <c r="B18" s="132"/>
      <c r="C18" s="132"/>
      <c r="D18" s="132"/>
      <c r="E18" s="132"/>
      <c r="F18" s="132"/>
      <c r="G18" s="132"/>
      <c r="H18" s="132"/>
      <c r="I18" s="131"/>
      <c r="J18" s="173"/>
      <c r="K18" s="176"/>
      <c r="L18" s="176"/>
      <c r="M18" s="176"/>
      <c r="N18" s="133"/>
      <c r="O18" s="146"/>
      <c r="P18" s="146" t="s">
        <v>17</v>
      </c>
      <c r="Q18" s="146"/>
      <c r="R18" s="146"/>
      <c r="S18" s="146"/>
      <c r="T18" s="131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</row>
    <row r="19" spans="1:68" s="3" customFormat="1" ht="15" customHeight="1" x14ac:dyDescent="0.3">
      <c r="A19" s="131"/>
      <c r="B19" s="132"/>
      <c r="C19" s="179"/>
      <c r="D19" s="179"/>
      <c r="E19" s="179"/>
      <c r="F19" s="179"/>
      <c r="G19" s="179"/>
      <c r="H19" s="132"/>
      <c r="I19" s="131"/>
      <c r="J19" s="131"/>
      <c r="K19" s="131"/>
      <c r="L19" s="131"/>
      <c r="M19" s="131"/>
      <c r="N19" s="131"/>
      <c r="O19" s="146"/>
      <c r="P19" s="146"/>
      <c r="Q19" s="146"/>
      <c r="R19" s="146"/>
      <c r="S19" s="146"/>
      <c r="T19" s="131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</row>
    <row r="20" spans="1:68" s="3" customFormat="1" ht="18.75" x14ac:dyDescent="0.3">
      <c r="A20" s="131"/>
      <c r="B20" s="132"/>
      <c r="C20" s="179"/>
      <c r="D20" s="179"/>
      <c r="E20" s="179"/>
      <c r="F20" s="179"/>
      <c r="G20" s="179"/>
      <c r="H20" s="132"/>
      <c r="I20" s="131"/>
      <c r="J20" s="131"/>
      <c r="K20" s="133"/>
      <c r="L20" s="131"/>
      <c r="M20" s="131"/>
      <c r="N20" s="131"/>
      <c r="O20" s="146"/>
      <c r="P20" s="146"/>
      <c r="Q20" s="146"/>
      <c r="R20" s="146"/>
      <c r="S20" s="146"/>
      <c r="T20" s="131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</row>
    <row r="21" spans="1:68" ht="18.75" x14ac:dyDescent="0.3">
      <c r="A21" s="131"/>
      <c r="B21" s="132"/>
      <c r="C21" s="179"/>
      <c r="D21" s="179"/>
      <c r="E21" s="179"/>
      <c r="F21" s="179"/>
      <c r="G21" s="179"/>
      <c r="H21" s="132"/>
      <c r="I21" s="131"/>
      <c r="J21" s="173">
        <v>4</v>
      </c>
      <c r="K21" s="174" t="s">
        <v>30</v>
      </c>
      <c r="L21" s="174"/>
      <c r="M21" s="174"/>
      <c r="N21" s="131"/>
      <c r="O21" s="146"/>
      <c r="P21" s="148" t="s">
        <v>33</v>
      </c>
      <c r="Q21" s="146"/>
      <c r="R21" s="146"/>
      <c r="S21" s="146"/>
      <c r="T21" s="131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</row>
    <row r="22" spans="1:68" ht="18.75" x14ac:dyDescent="0.3">
      <c r="A22" s="131"/>
      <c r="B22" s="132"/>
      <c r="C22" s="179"/>
      <c r="D22" s="179"/>
      <c r="E22" s="179"/>
      <c r="F22" s="179"/>
      <c r="G22" s="179"/>
      <c r="H22" s="132"/>
      <c r="I22" s="131"/>
      <c r="J22" s="173"/>
      <c r="K22" s="174"/>
      <c r="L22" s="174"/>
      <c r="M22" s="174"/>
      <c r="N22" s="133"/>
      <c r="O22" s="146"/>
      <c r="P22" s="149"/>
      <c r="Q22" s="149"/>
      <c r="R22" s="149"/>
      <c r="S22" s="149"/>
      <c r="T22" s="131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</row>
    <row r="23" spans="1:68" s="3" customFormat="1" ht="18.75" x14ac:dyDescent="0.3">
      <c r="A23" s="131"/>
      <c r="B23" s="132"/>
      <c r="C23" s="132"/>
      <c r="D23" s="132"/>
      <c r="E23" s="132"/>
      <c r="F23" s="132"/>
      <c r="G23" s="132"/>
      <c r="H23" s="132"/>
      <c r="I23" s="131"/>
      <c r="J23" s="131"/>
      <c r="K23" s="131"/>
      <c r="L23" s="131"/>
      <c r="M23" s="133"/>
      <c r="N23" s="133"/>
      <c r="O23" s="146"/>
      <c r="P23" s="146"/>
      <c r="Q23" s="146"/>
      <c r="R23" s="146"/>
      <c r="S23" s="146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</row>
    <row r="24" spans="1:68" s="3" customFormat="1" ht="18.75" x14ac:dyDescent="0.3">
      <c r="A24" s="131"/>
      <c r="B24" s="132"/>
      <c r="C24" s="132"/>
      <c r="D24" s="132"/>
      <c r="E24" s="132"/>
      <c r="F24" s="132"/>
      <c r="G24" s="132"/>
      <c r="H24" s="132"/>
      <c r="I24" s="131"/>
      <c r="J24" s="131"/>
      <c r="K24" s="131"/>
      <c r="L24" s="131"/>
      <c r="M24" s="131"/>
      <c r="N24" s="131"/>
      <c r="O24" s="146"/>
      <c r="P24" s="144"/>
      <c r="Q24" s="146"/>
      <c r="R24" s="146"/>
      <c r="S24" s="146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</row>
    <row r="25" spans="1:68" ht="18.75" x14ac:dyDescent="0.3">
      <c r="A25" s="131"/>
      <c r="B25" s="131"/>
      <c r="C25" s="132"/>
      <c r="D25" s="132"/>
      <c r="E25" s="132"/>
      <c r="F25" s="132"/>
      <c r="G25" s="131"/>
      <c r="H25" s="131"/>
      <c r="I25" s="132"/>
      <c r="J25" s="173">
        <v>5</v>
      </c>
      <c r="K25" s="174" t="s">
        <v>18</v>
      </c>
      <c r="L25" s="174"/>
      <c r="M25" s="174"/>
      <c r="N25" s="131"/>
      <c r="O25" s="146"/>
      <c r="P25" s="148" t="s">
        <v>19</v>
      </c>
      <c r="Q25" s="146"/>
      <c r="R25" s="146"/>
      <c r="S25" s="146"/>
      <c r="T25" s="131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</row>
    <row r="26" spans="1:68" ht="37.5" customHeight="1" x14ac:dyDescent="0.3">
      <c r="A26" s="131"/>
      <c r="B26" s="131"/>
      <c r="C26" s="172" t="s">
        <v>37</v>
      </c>
      <c r="D26" s="172"/>
      <c r="E26" s="172"/>
      <c r="F26" s="172"/>
      <c r="G26" s="172"/>
      <c r="H26" s="131"/>
      <c r="I26" s="132"/>
      <c r="J26" s="173"/>
      <c r="K26" s="174"/>
      <c r="L26" s="174"/>
      <c r="M26" s="174"/>
      <c r="N26" s="133"/>
      <c r="O26" s="146"/>
      <c r="P26" s="149"/>
      <c r="Q26" s="149"/>
      <c r="R26" s="149"/>
      <c r="S26" s="149"/>
      <c r="T26" s="131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</row>
    <row r="27" spans="1:68" ht="18.75" x14ac:dyDescent="0.3">
      <c r="A27" s="131"/>
      <c r="B27" s="131"/>
      <c r="C27" s="144"/>
      <c r="D27" s="145" t="s">
        <v>20</v>
      </c>
      <c r="E27" s="144"/>
      <c r="F27" s="144"/>
      <c r="G27" s="144"/>
      <c r="H27" s="131"/>
      <c r="I27" s="131"/>
      <c r="J27" s="131"/>
      <c r="K27" s="131"/>
      <c r="L27" s="131"/>
      <c r="M27" s="131"/>
      <c r="N27" s="131"/>
      <c r="O27" s="131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</row>
    <row r="28" spans="1:68" ht="18.75" x14ac:dyDescent="0.3">
      <c r="A28" s="131"/>
      <c r="B28" s="131"/>
      <c r="C28" s="146"/>
      <c r="D28" s="146"/>
      <c r="E28" s="146"/>
      <c r="F28" s="146"/>
      <c r="G28" s="146"/>
      <c r="H28" s="131"/>
      <c r="I28" s="132"/>
      <c r="J28" s="131"/>
      <c r="K28" s="131"/>
      <c r="L28" s="131"/>
      <c r="M28" s="131"/>
      <c r="N28" s="131"/>
      <c r="O28" s="131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</row>
    <row r="29" spans="1:68" ht="18.75" x14ac:dyDescent="0.3">
      <c r="A29" s="131"/>
      <c r="B29" s="131"/>
      <c r="C29" s="146"/>
      <c r="D29" s="146"/>
      <c r="E29" s="146"/>
      <c r="F29" s="146"/>
      <c r="G29" s="146"/>
      <c r="H29" s="131"/>
      <c r="I29" s="131"/>
      <c r="J29" s="131"/>
      <c r="K29" s="131"/>
      <c r="L29" s="131"/>
      <c r="M29" s="131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</row>
    <row r="30" spans="1:68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</row>
    <row r="31" spans="1:68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</row>
    <row r="32" spans="1:68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</row>
    <row r="33" spans="1:68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</row>
    <row r="34" spans="1:68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</row>
    <row r="35" spans="1:68" x14ac:dyDescent="0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</row>
    <row r="36" spans="1:68" x14ac:dyDescent="0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</row>
    <row r="37" spans="1:68" x14ac:dyDescent="0.2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</row>
    <row r="38" spans="1:68" x14ac:dyDescent="0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</row>
    <row r="39" spans="1:68" x14ac:dyDescent="0.2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</row>
    <row r="40" spans="1:68" x14ac:dyDescent="0.2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</row>
    <row r="41" spans="1:68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</row>
    <row r="42" spans="1:68" x14ac:dyDescent="0.2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</row>
    <row r="43" spans="1:68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</row>
    <row r="44" spans="1:68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</row>
    <row r="45" spans="1:68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</row>
    <row r="46" spans="1:68" x14ac:dyDescent="0.2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</row>
    <row r="47" spans="1:68" x14ac:dyDescent="0.2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</row>
    <row r="48" spans="1:68" x14ac:dyDescent="0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</row>
    <row r="49" spans="1:68" x14ac:dyDescent="0.2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</row>
    <row r="50" spans="1:68" x14ac:dyDescent="0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</row>
    <row r="51" spans="1:68" x14ac:dyDescent="0.2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</row>
    <row r="52" spans="1:68" x14ac:dyDescent="0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</row>
    <row r="53" spans="1:68" x14ac:dyDescent="0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</row>
    <row r="54" spans="1:68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</row>
    <row r="55" spans="1:68" x14ac:dyDescent="0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</row>
    <row r="56" spans="1:68" x14ac:dyDescent="0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</row>
    <row r="57" spans="1:68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</row>
    <row r="58" spans="1:68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</row>
    <row r="59" spans="1:68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</row>
    <row r="60" spans="1:68" x14ac:dyDescent="0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</row>
    <row r="61" spans="1:68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</row>
    <row r="62" spans="1:68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</row>
    <row r="63" spans="1:68" x14ac:dyDescent="0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</row>
    <row r="64" spans="1:68" x14ac:dyDescent="0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</row>
    <row r="65" spans="1:68" x14ac:dyDescent="0.2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</row>
    <row r="66" spans="1:68" x14ac:dyDescent="0.2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</row>
    <row r="67" spans="1:68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</row>
    <row r="68" spans="1:68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</row>
    <row r="69" spans="1:68" x14ac:dyDescent="0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</row>
    <row r="70" spans="1:68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</row>
    <row r="71" spans="1:68" x14ac:dyDescent="0.2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</row>
    <row r="72" spans="1:68" x14ac:dyDescent="0.2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</row>
    <row r="73" spans="1:68" x14ac:dyDescent="0.2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</row>
    <row r="74" spans="1:68" x14ac:dyDescent="0.2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</row>
    <row r="75" spans="1:68" x14ac:dyDescent="0.2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</row>
    <row r="76" spans="1:68" x14ac:dyDescent="0.2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</row>
    <row r="77" spans="1:68" x14ac:dyDescent="0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</row>
    <row r="78" spans="1:68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</row>
    <row r="79" spans="1:68" x14ac:dyDescent="0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</row>
    <row r="80" spans="1:68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</row>
    <row r="81" spans="1:68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</row>
    <row r="82" spans="1:68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</row>
    <row r="83" spans="1:68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</row>
    <row r="84" spans="1:68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</row>
    <row r="85" spans="1:68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</row>
    <row r="86" spans="1:68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</row>
    <row r="87" spans="1:68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</row>
    <row r="88" spans="1:68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</row>
    <row r="89" spans="1:68" x14ac:dyDescent="0.2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</row>
    <row r="90" spans="1:68" x14ac:dyDescent="0.2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</row>
    <row r="91" spans="1:68" x14ac:dyDescent="0.2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</row>
    <row r="92" spans="1:68" x14ac:dyDescent="0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</row>
    <row r="93" spans="1:68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</row>
    <row r="94" spans="1:68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</row>
    <row r="95" spans="1:68" x14ac:dyDescent="0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</row>
    <row r="96" spans="1:68" x14ac:dyDescent="0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</row>
    <row r="97" spans="1:68" x14ac:dyDescent="0.2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</row>
    <row r="98" spans="1:68" x14ac:dyDescent="0.2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</row>
    <row r="99" spans="1:68" x14ac:dyDescent="0.2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</row>
    <row r="100" spans="1:68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</row>
    <row r="101" spans="1:68" x14ac:dyDescent="0.2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</row>
    <row r="102" spans="1:68" x14ac:dyDescent="0.2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</row>
    <row r="103" spans="1:68" x14ac:dyDescent="0.2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</row>
    <row r="104" spans="1:68" x14ac:dyDescent="0.2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</row>
    <row r="105" spans="1:68" x14ac:dyDescent="0.2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</row>
    <row r="106" spans="1:68" x14ac:dyDescent="0.2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</row>
    <row r="107" spans="1:68" x14ac:dyDescent="0.2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</row>
    <row r="108" spans="1:68" x14ac:dyDescent="0.2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</row>
    <row r="109" spans="1:68" x14ac:dyDescent="0.2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</row>
    <row r="110" spans="1:68" x14ac:dyDescent="0.2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</row>
    <row r="111" spans="1:68" x14ac:dyDescent="0.2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</row>
    <row r="112" spans="1:68" x14ac:dyDescent="0.2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</row>
    <row r="113" spans="1:68" x14ac:dyDescent="0.2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</row>
    <row r="114" spans="1:68" x14ac:dyDescent="0.2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</row>
    <row r="115" spans="1:68" x14ac:dyDescent="0.2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</row>
    <row r="116" spans="1:68" x14ac:dyDescent="0.2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</row>
    <row r="117" spans="1:68" x14ac:dyDescent="0.2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</row>
    <row r="118" spans="1:68" x14ac:dyDescent="0.2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</row>
    <row r="119" spans="1:68" x14ac:dyDescent="0.2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</row>
    <row r="120" spans="1:68" x14ac:dyDescent="0.2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</row>
    <row r="121" spans="1:68" x14ac:dyDescent="0.2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</row>
    <row r="122" spans="1:68" x14ac:dyDescent="0.2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</row>
    <row r="123" spans="1:68" x14ac:dyDescent="0.2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</row>
    <row r="124" spans="1:68" x14ac:dyDescent="0.2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</row>
    <row r="125" spans="1:68" x14ac:dyDescent="0.2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</row>
    <row r="126" spans="1:68" x14ac:dyDescent="0.2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</row>
    <row r="127" spans="1:68" x14ac:dyDescent="0.2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</row>
    <row r="128" spans="1:68" x14ac:dyDescent="0.2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</row>
    <row r="129" spans="1:68" x14ac:dyDescent="0.2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</row>
    <row r="130" spans="1:68" x14ac:dyDescent="0.2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</row>
    <row r="131" spans="1:68" x14ac:dyDescent="0.2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</row>
    <row r="132" spans="1:68" x14ac:dyDescent="0.2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</row>
    <row r="133" spans="1:68" x14ac:dyDescent="0.2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</row>
    <row r="134" spans="1:68" x14ac:dyDescent="0.2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</row>
    <row r="135" spans="1:68" x14ac:dyDescent="0.2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</row>
    <row r="136" spans="1:68" x14ac:dyDescent="0.2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</row>
    <row r="137" spans="1:68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</row>
    <row r="138" spans="1:68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</row>
    <row r="139" spans="1:68" x14ac:dyDescent="0.2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</row>
    <row r="140" spans="1:68" x14ac:dyDescent="0.2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</row>
    <row r="141" spans="1:68" x14ac:dyDescent="0.2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</row>
    <row r="142" spans="1:68" x14ac:dyDescent="0.2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</row>
    <row r="143" spans="1:68" x14ac:dyDescent="0.2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</row>
    <row r="144" spans="1:68" x14ac:dyDescent="0.2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</row>
    <row r="145" spans="1:68" x14ac:dyDescent="0.2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</row>
    <row r="146" spans="1:68" x14ac:dyDescent="0.2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</row>
    <row r="147" spans="1:68" x14ac:dyDescent="0.2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</row>
    <row r="148" spans="1:68" x14ac:dyDescent="0.2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</row>
    <row r="149" spans="1:68" x14ac:dyDescent="0.2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</row>
    <row r="150" spans="1:68" x14ac:dyDescent="0.2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</row>
    <row r="151" spans="1:68" x14ac:dyDescent="0.2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</row>
    <row r="152" spans="1:68" x14ac:dyDescent="0.2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</row>
    <row r="153" spans="1:68" x14ac:dyDescent="0.2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</row>
    <row r="154" spans="1:68" x14ac:dyDescent="0.2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</row>
    <row r="155" spans="1:68" x14ac:dyDescent="0.2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</row>
    <row r="156" spans="1:68" x14ac:dyDescent="0.2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</row>
    <row r="157" spans="1:68" x14ac:dyDescent="0.2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</row>
    <row r="158" spans="1:68" x14ac:dyDescent="0.2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</row>
    <row r="159" spans="1:68" x14ac:dyDescent="0.2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</row>
    <row r="160" spans="1:68" x14ac:dyDescent="0.2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</row>
    <row r="161" spans="1:68" x14ac:dyDescent="0.2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</row>
    <row r="162" spans="1:68" x14ac:dyDescent="0.2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</row>
    <row r="163" spans="1:68" x14ac:dyDescent="0.2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</row>
    <row r="164" spans="1:68" x14ac:dyDescent="0.2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</row>
    <row r="165" spans="1:68" x14ac:dyDescent="0.2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</row>
    <row r="166" spans="1:68" x14ac:dyDescent="0.2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</row>
    <row r="167" spans="1:68" x14ac:dyDescent="0.2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</row>
    <row r="168" spans="1:68" x14ac:dyDescent="0.2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</row>
    <row r="169" spans="1:68" x14ac:dyDescent="0.2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</row>
    <row r="170" spans="1:68" x14ac:dyDescent="0.2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</row>
    <row r="171" spans="1:68" x14ac:dyDescent="0.2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</row>
    <row r="172" spans="1:68" x14ac:dyDescent="0.2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</row>
    <row r="173" spans="1:68" x14ac:dyDescent="0.2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</row>
    <row r="174" spans="1:68" x14ac:dyDescent="0.2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</row>
    <row r="175" spans="1:68" x14ac:dyDescent="0.2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</row>
    <row r="176" spans="1:68" x14ac:dyDescent="0.2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</row>
    <row r="177" spans="1:68" x14ac:dyDescent="0.2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</row>
    <row r="178" spans="1:68" x14ac:dyDescent="0.2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</row>
    <row r="179" spans="1:68" x14ac:dyDescent="0.2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</row>
    <row r="180" spans="1:68" x14ac:dyDescent="0.2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</row>
    <row r="181" spans="1:68" x14ac:dyDescent="0.2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</row>
    <row r="182" spans="1:68" x14ac:dyDescent="0.2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</row>
    <row r="183" spans="1:68" x14ac:dyDescent="0.2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</row>
    <row r="184" spans="1:68" x14ac:dyDescent="0.2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</row>
    <row r="185" spans="1:68" x14ac:dyDescent="0.2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</row>
    <row r="186" spans="1:68" x14ac:dyDescent="0.2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</row>
    <row r="187" spans="1:68" x14ac:dyDescent="0.2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</row>
    <row r="188" spans="1:68" x14ac:dyDescent="0.2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</row>
    <row r="189" spans="1:68" x14ac:dyDescent="0.2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</row>
    <row r="190" spans="1:68" x14ac:dyDescent="0.2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</row>
    <row r="191" spans="1:68" x14ac:dyDescent="0.2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</row>
    <row r="192" spans="1:68" x14ac:dyDescent="0.2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</row>
    <row r="193" spans="1:68" x14ac:dyDescent="0.2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</row>
    <row r="194" spans="1:68" x14ac:dyDescent="0.2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</row>
    <row r="195" spans="1:68" x14ac:dyDescent="0.2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</row>
    <row r="196" spans="1:68" x14ac:dyDescent="0.2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</row>
    <row r="197" spans="1:68" x14ac:dyDescent="0.2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</row>
    <row r="198" spans="1:68" x14ac:dyDescent="0.2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</row>
    <row r="199" spans="1:68" x14ac:dyDescent="0.2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</row>
    <row r="200" spans="1:68" x14ac:dyDescent="0.2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</row>
    <row r="201" spans="1:68" x14ac:dyDescent="0.2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</row>
    <row r="202" spans="1:68" x14ac:dyDescent="0.2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</row>
    <row r="203" spans="1:68" x14ac:dyDescent="0.2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</row>
    <row r="204" spans="1:68" x14ac:dyDescent="0.2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</row>
    <row r="205" spans="1:68" x14ac:dyDescent="0.2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</row>
    <row r="206" spans="1:68" x14ac:dyDescent="0.2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</row>
    <row r="207" spans="1:68" x14ac:dyDescent="0.2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</row>
    <row r="208" spans="1:68" x14ac:dyDescent="0.2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</row>
    <row r="209" spans="1:68" x14ac:dyDescent="0.2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</row>
    <row r="210" spans="1:68" x14ac:dyDescent="0.2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</row>
    <row r="211" spans="1:68" x14ac:dyDescent="0.2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</row>
    <row r="212" spans="1:68" x14ac:dyDescent="0.2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</row>
    <row r="213" spans="1:68" x14ac:dyDescent="0.2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</row>
    <row r="214" spans="1:68" x14ac:dyDescent="0.2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</row>
    <row r="215" spans="1:68" x14ac:dyDescent="0.2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</row>
    <row r="216" spans="1:68" x14ac:dyDescent="0.2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</row>
    <row r="217" spans="1:68" x14ac:dyDescent="0.2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</row>
    <row r="218" spans="1:68" x14ac:dyDescent="0.2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</row>
    <row r="219" spans="1:68" x14ac:dyDescent="0.2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</row>
    <row r="220" spans="1:68" x14ac:dyDescent="0.2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</row>
    <row r="221" spans="1:68" x14ac:dyDescent="0.2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</row>
    <row r="222" spans="1:68" x14ac:dyDescent="0.2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</row>
    <row r="223" spans="1:68" x14ac:dyDescent="0.2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</row>
    <row r="224" spans="1:68" x14ac:dyDescent="0.2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</row>
    <row r="225" spans="1:68" x14ac:dyDescent="0.2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</row>
    <row r="226" spans="1:68" x14ac:dyDescent="0.2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</row>
    <row r="227" spans="1:68" x14ac:dyDescent="0.2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</row>
    <row r="228" spans="1:68" x14ac:dyDescent="0.2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</row>
    <row r="229" spans="1:68" x14ac:dyDescent="0.2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</row>
    <row r="230" spans="1:68" x14ac:dyDescent="0.2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</row>
    <row r="231" spans="1:68" x14ac:dyDescent="0.25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</row>
    <row r="232" spans="1:68" x14ac:dyDescent="0.25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</row>
    <row r="233" spans="1:68" x14ac:dyDescent="0.25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</row>
    <row r="234" spans="1:68" x14ac:dyDescent="0.25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</row>
    <row r="235" spans="1:68" x14ac:dyDescent="0.25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</row>
    <row r="236" spans="1:68" x14ac:dyDescent="0.2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</row>
    <row r="237" spans="1:68" x14ac:dyDescent="0.2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</row>
    <row r="238" spans="1:68" x14ac:dyDescent="0.2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</row>
    <row r="239" spans="1:68" x14ac:dyDescent="0.2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</row>
    <row r="240" spans="1:68" x14ac:dyDescent="0.2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</row>
    <row r="241" spans="1:68" x14ac:dyDescent="0.25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</row>
    <row r="242" spans="1:68" x14ac:dyDescent="0.2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</row>
    <row r="243" spans="1:68" x14ac:dyDescent="0.25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</row>
    <row r="244" spans="1:68" x14ac:dyDescent="0.25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</row>
    <row r="245" spans="1:68" x14ac:dyDescent="0.2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</row>
    <row r="246" spans="1:68" x14ac:dyDescent="0.25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</row>
    <row r="247" spans="1:68" x14ac:dyDescent="0.25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</row>
    <row r="248" spans="1:68" x14ac:dyDescent="0.25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</row>
    <row r="249" spans="1:68" x14ac:dyDescent="0.25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</row>
    <row r="250" spans="1:68" x14ac:dyDescent="0.25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</row>
    <row r="251" spans="1:68" x14ac:dyDescent="0.25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</row>
    <row r="252" spans="1:68" x14ac:dyDescent="0.25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</row>
    <row r="253" spans="1:68" x14ac:dyDescent="0.25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</row>
    <row r="254" spans="1:68" x14ac:dyDescent="0.25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</row>
    <row r="255" spans="1:68" x14ac:dyDescent="0.2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</row>
    <row r="256" spans="1:68" x14ac:dyDescent="0.25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</row>
    <row r="257" spans="1:68" x14ac:dyDescent="0.2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</row>
    <row r="258" spans="1:68" x14ac:dyDescent="0.2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</row>
    <row r="259" spans="1:68" x14ac:dyDescent="0.25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</row>
    <row r="260" spans="1:68" x14ac:dyDescent="0.25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</row>
    <row r="261" spans="1:68" x14ac:dyDescent="0.25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</row>
    <row r="262" spans="1:68" x14ac:dyDescent="0.25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</row>
    <row r="263" spans="1:68" x14ac:dyDescent="0.2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</row>
    <row r="264" spans="1:68" x14ac:dyDescent="0.25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</row>
    <row r="265" spans="1:68" x14ac:dyDescent="0.25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</row>
    <row r="266" spans="1:68" x14ac:dyDescent="0.25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</row>
    <row r="267" spans="1:68" x14ac:dyDescent="0.25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</row>
    <row r="268" spans="1:68" x14ac:dyDescent="0.25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</row>
    <row r="269" spans="1:68" x14ac:dyDescent="0.25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</row>
    <row r="270" spans="1:68" x14ac:dyDescent="0.25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</row>
    <row r="271" spans="1:68" x14ac:dyDescent="0.2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</row>
    <row r="272" spans="1:68" x14ac:dyDescent="0.2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</row>
    <row r="273" spans="1:68" x14ac:dyDescent="0.2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</row>
    <row r="274" spans="1:68" x14ac:dyDescent="0.2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</row>
    <row r="275" spans="1:68" x14ac:dyDescent="0.2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</row>
    <row r="276" spans="1:68" x14ac:dyDescent="0.2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</row>
    <row r="277" spans="1:68" x14ac:dyDescent="0.2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</row>
    <row r="278" spans="1:68" x14ac:dyDescent="0.2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</row>
    <row r="279" spans="1:68" x14ac:dyDescent="0.25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</row>
    <row r="280" spans="1:68" x14ac:dyDescent="0.25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</row>
    <row r="281" spans="1:68" x14ac:dyDescent="0.2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</row>
    <row r="282" spans="1:68" x14ac:dyDescent="0.25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</row>
    <row r="283" spans="1:68" x14ac:dyDescent="0.25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</row>
    <row r="284" spans="1:68" x14ac:dyDescent="0.25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</row>
    <row r="285" spans="1:68" x14ac:dyDescent="0.2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</row>
    <row r="286" spans="1:68" x14ac:dyDescent="0.25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</row>
    <row r="287" spans="1:68" x14ac:dyDescent="0.25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</row>
    <row r="288" spans="1:68" x14ac:dyDescent="0.25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</row>
    <row r="289" spans="1:68" x14ac:dyDescent="0.2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</row>
    <row r="290" spans="1:68" x14ac:dyDescent="0.2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</row>
    <row r="291" spans="1:68" x14ac:dyDescent="0.25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</row>
    <row r="292" spans="1:68" x14ac:dyDescent="0.25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</row>
    <row r="293" spans="1:68" x14ac:dyDescent="0.25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</row>
    <row r="294" spans="1:68" x14ac:dyDescent="0.25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</row>
    <row r="295" spans="1:68" x14ac:dyDescent="0.25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</row>
    <row r="296" spans="1:68" x14ac:dyDescent="0.25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</row>
    <row r="297" spans="1:68" x14ac:dyDescent="0.25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</row>
    <row r="298" spans="1:68" x14ac:dyDescent="0.25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</row>
    <row r="299" spans="1:68" x14ac:dyDescent="0.25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</row>
    <row r="300" spans="1:68" x14ac:dyDescent="0.25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</row>
    <row r="301" spans="1:68" x14ac:dyDescent="0.25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</row>
    <row r="302" spans="1:68" x14ac:dyDescent="0.25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</row>
    <row r="303" spans="1:68" x14ac:dyDescent="0.25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</row>
    <row r="304" spans="1:68" x14ac:dyDescent="0.25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</row>
    <row r="305" spans="1:68" x14ac:dyDescent="0.25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</row>
    <row r="306" spans="1:68" x14ac:dyDescent="0.25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</row>
    <row r="307" spans="1:68" x14ac:dyDescent="0.25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</row>
    <row r="308" spans="1:68" x14ac:dyDescent="0.25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</row>
    <row r="309" spans="1:68" x14ac:dyDescent="0.2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</row>
    <row r="310" spans="1:68" x14ac:dyDescent="0.2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</row>
    <row r="311" spans="1:68" x14ac:dyDescent="0.2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</row>
    <row r="312" spans="1:68" x14ac:dyDescent="0.2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</row>
    <row r="313" spans="1:68" x14ac:dyDescent="0.2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</row>
    <row r="314" spans="1:68" x14ac:dyDescent="0.2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</row>
    <row r="315" spans="1:68" x14ac:dyDescent="0.2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</row>
    <row r="316" spans="1:68" x14ac:dyDescent="0.2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</row>
    <row r="317" spans="1:68" x14ac:dyDescent="0.25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</row>
    <row r="318" spans="1:68" x14ac:dyDescent="0.25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</row>
    <row r="319" spans="1:68" x14ac:dyDescent="0.25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</row>
    <row r="320" spans="1:68" x14ac:dyDescent="0.25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</row>
    <row r="321" spans="1:68" x14ac:dyDescent="0.25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</row>
    <row r="322" spans="1:68" x14ac:dyDescent="0.25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</row>
    <row r="323" spans="1:68" x14ac:dyDescent="0.25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</row>
    <row r="324" spans="1:68" x14ac:dyDescent="0.25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</row>
    <row r="325" spans="1:68" x14ac:dyDescent="0.25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</row>
    <row r="326" spans="1:68" x14ac:dyDescent="0.25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</row>
    <row r="327" spans="1:68" x14ac:dyDescent="0.2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</row>
    <row r="328" spans="1:68" x14ac:dyDescent="0.2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</row>
    <row r="329" spans="1:68" x14ac:dyDescent="0.25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</row>
    <row r="330" spans="1:68" x14ac:dyDescent="0.25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</row>
    <row r="331" spans="1:68" x14ac:dyDescent="0.25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</row>
    <row r="332" spans="1:68" x14ac:dyDescent="0.25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</row>
    <row r="333" spans="1:68" x14ac:dyDescent="0.25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</row>
    <row r="334" spans="1:68" x14ac:dyDescent="0.25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</row>
    <row r="335" spans="1:68" x14ac:dyDescent="0.2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</row>
    <row r="336" spans="1:68" x14ac:dyDescent="0.25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</row>
    <row r="337" spans="1:68" x14ac:dyDescent="0.2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</row>
    <row r="338" spans="1:68" x14ac:dyDescent="0.2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</row>
    <row r="339" spans="1:68" x14ac:dyDescent="0.2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</row>
    <row r="340" spans="1:68" x14ac:dyDescent="0.2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</row>
    <row r="341" spans="1:68" x14ac:dyDescent="0.2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</row>
    <row r="342" spans="1:68" x14ac:dyDescent="0.2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</row>
    <row r="343" spans="1:68" x14ac:dyDescent="0.2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</row>
    <row r="344" spans="1:68" x14ac:dyDescent="0.2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</row>
    <row r="345" spans="1:68" x14ac:dyDescent="0.2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</row>
    <row r="346" spans="1:68" x14ac:dyDescent="0.2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</row>
    <row r="347" spans="1:68" x14ac:dyDescent="0.2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</row>
    <row r="348" spans="1:68" x14ac:dyDescent="0.2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</row>
    <row r="349" spans="1:68" x14ac:dyDescent="0.2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</row>
    <row r="350" spans="1:68" x14ac:dyDescent="0.2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</row>
    <row r="351" spans="1:68" x14ac:dyDescent="0.2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</row>
    <row r="352" spans="1:68" x14ac:dyDescent="0.2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</row>
    <row r="353" spans="1:68" x14ac:dyDescent="0.2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</row>
    <row r="354" spans="1:68" x14ac:dyDescent="0.2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</row>
    <row r="355" spans="1:68" x14ac:dyDescent="0.2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</row>
    <row r="356" spans="1:68" x14ac:dyDescent="0.2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</row>
    <row r="357" spans="1:68" x14ac:dyDescent="0.2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</row>
    <row r="358" spans="1:68" x14ac:dyDescent="0.25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</row>
    <row r="359" spans="1:68" x14ac:dyDescent="0.25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</row>
    <row r="360" spans="1:68" x14ac:dyDescent="0.25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</row>
    <row r="361" spans="1:68" x14ac:dyDescent="0.25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</row>
    <row r="362" spans="1:68" x14ac:dyDescent="0.25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</row>
    <row r="363" spans="1:68" x14ac:dyDescent="0.25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</row>
    <row r="364" spans="1:68" x14ac:dyDescent="0.25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</row>
    <row r="365" spans="1:68" x14ac:dyDescent="0.25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</row>
    <row r="366" spans="1:68" x14ac:dyDescent="0.25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</row>
    <row r="367" spans="1:68" x14ac:dyDescent="0.25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</row>
    <row r="368" spans="1:68" x14ac:dyDescent="0.25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</row>
    <row r="369" spans="1:68" x14ac:dyDescent="0.25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</row>
    <row r="370" spans="1:68" x14ac:dyDescent="0.25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</row>
    <row r="371" spans="1:68" x14ac:dyDescent="0.25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</row>
    <row r="372" spans="1:68" x14ac:dyDescent="0.25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</row>
    <row r="373" spans="1:68" x14ac:dyDescent="0.25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</row>
    <row r="374" spans="1:68" x14ac:dyDescent="0.25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</row>
    <row r="375" spans="1:68" x14ac:dyDescent="0.25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</row>
    <row r="376" spans="1:68" x14ac:dyDescent="0.2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</row>
    <row r="377" spans="1:68" x14ac:dyDescent="0.2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</row>
    <row r="378" spans="1:68" x14ac:dyDescent="0.2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</row>
    <row r="379" spans="1:68" x14ac:dyDescent="0.2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</row>
    <row r="380" spans="1:68" x14ac:dyDescent="0.25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</row>
    <row r="381" spans="1:68" x14ac:dyDescent="0.2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</row>
    <row r="382" spans="1:68" x14ac:dyDescent="0.25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</row>
    <row r="383" spans="1:68" x14ac:dyDescent="0.25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</row>
    <row r="384" spans="1:68" x14ac:dyDescent="0.25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</row>
    <row r="385" spans="1:68" x14ac:dyDescent="0.25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</row>
    <row r="386" spans="1:68" x14ac:dyDescent="0.2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</row>
    <row r="387" spans="1:68" x14ac:dyDescent="0.25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</row>
    <row r="388" spans="1:68" x14ac:dyDescent="0.25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</row>
    <row r="389" spans="1:68" x14ac:dyDescent="0.25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</row>
    <row r="390" spans="1:68" x14ac:dyDescent="0.25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</row>
    <row r="391" spans="1:68" x14ac:dyDescent="0.25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</row>
    <row r="392" spans="1:68" x14ac:dyDescent="0.25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</row>
    <row r="393" spans="1:68" x14ac:dyDescent="0.25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</row>
    <row r="394" spans="1:68" x14ac:dyDescent="0.25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</row>
    <row r="395" spans="1:68" x14ac:dyDescent="0.25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</row>
    <row r="396" spans="1:68" x14ac:dyDescent="0.25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</row>
    <row r="397" spans="1:68" x14ac:dyDescent="0.25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</row>
    <row r="398" spans="1:68" x14ac:dyDescent="0.25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</row>
    <row r="399" spans="1:68" x14ac:dyDescent="0.25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</row>
    <row r="400" spans="1:68" x14ac:dyDescent="0.25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</row>
    <row r="401" spans="1:68" x14ac:dyDescent="0.25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</row>
    <row r="402" spans="1:68" x14ac:dyDescent="0.2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</row>
    <row r="403" spans="1:68" x14ac:dyDescent="0.2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</row>
    <row r="404" spans="1:68" x14ac:dyDescent="0.2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</row>
    <row r="405" spans="1:68" x14ac:dyDescent="0.25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</row>
    <row r="406" spans="1:68" x14ac:dyDescent="0.25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</row>
    <row r="407" spans="1:68" x14ac:dyDescent="0.25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</row>
    <row r="408" spans="1:68" x14ac:dyDescent="0.25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</row>
    <row r="409" spans="1:68" x14ac:dyDescent="0.25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</row>
    <row r="410" spans="1:68" x14ac:dyDescent="0.25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</row>
    <row r="411" spans="1:68" x14ac:dyDescent="0.25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</row>
    <row r="412" spans="1:68" x14ac:dyDescent="0.25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</row>
    <row r="413" spans="1:68" x14ac:dyDescent="0.25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</row>
    <row r="414" spans="1:68" x14ac:dyDescent="0.25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</row>
    <row r="415" spans="1:68" x14ac:dyDescent="0.25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</row>
    <row r="416" spans="1:68" x14ac:dyDescent="0.25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</row>
    <row r="417" spans="1:68" x14ac:dyDescent="0.25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</row>
    <row r="418" spans="1:68" x14ac:dyDescent="0.25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</row>
    <row r="419" spans="1:68" x14ac:dyDescent="0.25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</row>
    <row r="420" spans="1:68" x14ac:dyDescent="0.25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</row>
    <row r="421" spans="1:68" x14ac:dyDescent="0.25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</row>
    <row r="422" spans="1:68" x14ac:dyDescent="0.25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</row>
    <row r="423" spans="1:68" x14ac:dyDescent="0.25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</row>
    <row r="424" spans="1:68" x14ac:dyDescent="0.25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</row>
    <row r="425" spans="1:68" x14ac:dyDescent="0.25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</row>
    <row r="426" spans="1:68" x14ac:dyDescent="0.25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</row>
    <row r="427" spans="1:68" x14ac:dyDescent="0.25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</row>
    <row r="428" spans="1:68" x14ac:dyDescent="0.25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</row>
    <row r="429" spans="1:68" x14ac:dyDescent="0.25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</row>
    <row r="430" spans="1:68" x14ac:dyDescent="0.25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</row>
    <row r="431" spans="1:68" x14ac:dyDescent="0.25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</row>
    <row r="432" spans="1:68" x14ac:dyDescent="0.25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</row>
    <row r="433" spans="1:68" x14ac:dyDescent="0.25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</row>
    <row r="434" spans="1:68" x14ac:dyDescent="0.25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</row>
    <row r="435" spans="1:68" x14ac:dyDescent="0.25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</row>
    <row r="436" spans="1:68" x14ac:dyDescent="0.25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</row>
    <row r="437" spans="1:68" x14ac:dyDescent="0.25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</row>
    <row r="438" spans="1:68" x14ac:dyDescent="0.25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</row>
    <row r="439" spans="1:68" x14ac:dyDescent="0.25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</row>
    <row r="440" spans="1:68" x14ac:dyDescent="0.25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</row>
    <row r="441" spans="1:68" x14ac:dyDescent="0.25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</row>
    <row r="442" spans="1:68" x14ac:dyDescent="0.25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</row>
    <row r="443" spans="1:68" x14ac:dyDescent="0.25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</row>
    <row r="444" spans="1:68" x14ac:dyDescent="0.25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</row>
    <row r="445" spans="1:68" x14ac:dyDescent="0.25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</row>
    <row r="446" spans="1:68" x14ac:dyDescent="0.25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</row>
    <row r="447" spans="1:68" x14ac:dyDescent="0.25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</row>
    <row r="448" spans="1:68" x14ac:dyDescent="0.25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</row>
    <row r="449" spans="1:68" x14ac:dyDescent="0.25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</row>
    <row r="450" spans="1:68" x14ac:dyDescent="0.25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</row>
    <row r="451" spans="1:68" x14ac:dyDescent="0.25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</row>
    <row r="452" spans="1:68" x14ac:dyDescent="0.25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</row>
    <row r="453" spans="1:68" x14ac:dyDescent="0.25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</row>
    <row r="454" spans="1:68" x14ac:dyDescent="0.25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</row>
    <row r="455" spans="1:68" x14ac:dyDescent="0.25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</row>
    <row r="456" spans="1:68" x14ac:dyDescent="0.25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</row>
    <row r="457" spans="1:68" x14ac:dyDescent="0.25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</row>
    <row r="458" spans="1:68" x14ac:dyDescent="0.25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</row>
    <row r="459" spans="1:68" x14ac:dyDescent="0.2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</row>
    <row r="460" spans="1:68" x14ac:dyDescent="0.25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</row>
    <row r="461" spans="1:68" x14ac:dyDescent="0.25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</row>
    <row r="462" spans="1:68" x14ac:dyDescent="0.25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</row>
    <row r="463" spans="1:68" x14ac:dyDescent="0.25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</row>
    <row r="464" spans="1:68" x14ac:dyDescent="0.25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</row>
    <row r="465" spans="1:68" x14ac:dyDescent="0.25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</row>
    <row r="466" spans="1:68" x14ac:dyDescent="0.25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</row>
    <row r="467" spans="1:68" x14ac:dyDescent="0.25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</row>
    <row r="468" spans="1:68" x14ac:dyDescent="0.25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</row>
    <row r="469" spans="1:68" x14ac:dyDescent="0.25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</row>
    <row r="470" spans="1:68" x14ac:dyDescent="0.25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</row>
    <row r="471" spans="1:68" x14ac:dyDescent="0.25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</row>
    <row r="472" spans="1:68" x14ac:dyDescent="0.25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</row>
    <row r="473" spans="1:68" x14ac:dyDescent="0.25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</row>
    <row r="474" spans="1:68" x14ac:dyDescent="0.2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</row>
    <row r="475" spans="1:68" x14ac:dyDescent="0.25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</row>
    <row r="476" spans="1:68" x14ac:dyDescent="0.25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</row>
    <row r="477" spans="1:68" x14ac:dyDescent="0.25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</row>
    <row r="478" spans="1:68" x14ac:dyDescent="0.25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</row>
    <row r="479" spans="1:68" x14ac:dyDescent="0.25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</row>
    <row r="480" spans="1:68" x14ac:dyDescent="0.25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</row>
    <row r="481" spans="1:68" x14ac:dyDescent="0.25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</row>
    <row r="482" spans="1:68" x14ac:dyDescent="0.25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</row>
    <row r="483" spans="1:68" x14ac:dyDescent="0.25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</row>
    <row r="484" spans="1:68" x14ac:dyDescent="0.25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</row>
    <row r="485" spans="1:68" x14ac:dyDescent="0.2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</row>
    <row r="486" spans="1:68" x14ac:dyDescent="0.2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</row>
    <row r="487" spans="1:68" x14ac:dyDescent="0.25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</row>
    <row r="488" spans="1:68" x14ac:dyDescent="0.25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</row>
    <row r="489" spans="1:68" x14ac:dyDescent="0.25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</row>
    <row r="490" spans="1:68" x14ac:dyDescent="0.25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</row>
    <row r="491" spans="1:68" x14ac:dyDescent="0.25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</row>
    <row r="492" spans="1:68" x14ac:dyDescent="0.2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</row>
    <row r="493" spans="1:68" x14ac:dyDescent="0.25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</row>
    <row r="494" spans="1:68" x14ac:dyDescent="0.25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</row>
    <row r="495" spans="1:68" x14ac:dyDescent="0.25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</row>
    <row r="496" spans="1:68" x14ac:dyDescent="0.25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</row>
    <row r="497" spans="1:68" x14ac:dyDescent="0.25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</row>
    <row r="498" spans="1:68" x14ac:dyDescent="0.25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</row>
    <row r="499" spans="1:68" x14ac:dyDescent="0.25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</row>
    <row r="500" spans="1:68" x14ac:dyDescent="0.2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</row>
    <row r="501" spans="1:68" x14ac:dyDescent="0.25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</row>
    <row r="502" spans="1:68" x14ac:dyDescent="0.25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</row>
    <row r="503" spans="1:68" x14ac:dyDescent="0.25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</row>
    <row r="504" spans="1:68" x14ac:dyDescent="0.25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</row>
    <row r="505" spans="1:68" x14ac:dyDescent="0.25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</row>
    <row r="506" spans="1:68" x14ac:dyDescent="0.25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</row>
    <row r="507" spans="1:68" x14ac:dyDescent="0.25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</row>
    <row r="508" spans="1:68" x14ac:dyDescent="0.25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</row>
    <row r="509" spans="1:68" x14ac:dyDescent="0.25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</row>
    <row r="510" spans="1:68" x14ac:dyDescent="0.25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</row>
    <row r="511" spans="1:68" x14ac:dyDescent="0.25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</row>
    <row r="512" spans="1:68" x14ac:dyDescent="0.25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</row>
    <row r="513" spans="1:68" x14ac:dyDescent="0.25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</row>
    <row r="514" spans="1:68" x14ac:dyDescent="0.25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</row>
    <row r="515" spans="1:68" x14ac:dyDescent="0.25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</row>
    <row r="516" spans="1:68" x14ac:dyDescent="0.25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</row>
    <row r="517" spans="1:68" x14ac:dyDescent="0.25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</row>
    <row r="518" spans="1:68" x14ac:dyDescent="0.25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</row>
    <row r="519" spans="1:68" x14ac:dyDescent="0.25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</row>
    <row r="520" spans="1:68" x14ac:dyDescent="0.25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</row>
    <row r="521" spans="1:68" x14ac:dyDescent="0.2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</row>
    <row r="522" spans="1:68" x14ac:dyDescent="0.25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</row>
    <row r="523" spans="1:68" x14ac:dyDescent="0.25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</row>
    <row r="524" spans="1:68" x14ac:dyDescent="0.2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</row>
    <row r="525" spans="1:68" x14ac:dyDescent="0.25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</row>
    <row r="526" spans="1:68" x14ac:dyDescent="0.2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</row>
    <row r="527" spans="1:68" x14ac:dyDescent="0.25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</row>
    <row r="528" spans="1:68" x14ac:dyDescent="0.2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</row>
    <row r="529" spans="1:68" x14ac:dyDescent="0.25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</row>
    <row r="530" spans="1:68" x14ac:dyDescent="0.2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</row>
    <row r="531" spans="1:68" x14ac:dyDescent="0.25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</row>
    <row r="532" spans="1:68" x14ac:dyDescent="0.2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</row>
    <row r="533" spans="1:68" x14ac:dyDescent="0.25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</row>
    <row r="534" spans="1:68" x14ac:dyDescent="0.2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</row>
    <row r="535" spans="1:68" x14ac:dyDescent="0.25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</row>
    <row r="536" spans="1:68" x14ac:dyDescent="0.2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</row>
    <row r="537" spans="1:68" x14ac:dyDescent="0.25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</row>
    <row r="538" spans="1:68" x14ac:dyDescent="0.2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</row>
    <row r="539" spans="1:68" x14ac:dyDescent="0.25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</row>
    <row r="540" spans="1:68" x14ac:dyDescent="0.2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</row>
    <row r="541" spans="1:68" x14ac:dyDescent="0.25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</row>
    <row r="542" spans="1:68" x14ac:dyDescent="0.2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</row>
    <row r="543" spans="1:68" x14ac:dyDescent="0.25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</row>
    <row r="544" spans="1:68" x14ac:dyDescent="0.2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</row>
    <row r="545" spans="1:68" x14ac:dyDescent="0.25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</row>
    <row r="546" spans="1:68" x14ac:dyDescent="0.2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</row>
    <row r="547" spans="1:68" x14ac:dyDescent="0.25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</row>
    <row r="548" spans="1:68" x14ac:dyDescent="0.2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</row>
    <row r="549" spans="1:68" x14ac:dyDescent="0.25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</row>
    <row r="550" spans="1:68" x14ac:dyDescent="0.2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</row>
    <row r="551" spans="1:68" x14ac:dyDescent="0.25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</row>
    <row r="552" spans="1:68" x14ac:dyDescent="0.2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</row>
    <row r="553" spans="1:68" x14ac:dyDescent="0.25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</row>
    <row r="554" spans="1:68" x14ac:dyDescent="0.2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</row>
    <row r="555" spans="1:68" x14ac:dyDescent="0.25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</row>
    <row r="556" spans="1:68" x14ac:dyDescent="0.2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</row>
    <row r="557" spans="1:68" x14ac:dyDescent="0.25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</row>
    <row r="558" spans="1:68" x14ac:dyDescent="0.2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</row>
    <row r="559" spans="1:68" x14ac:dyDescent="0.25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</row>
    <row r="560" spans="1:68" x14ac:dyDescent="0.25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</row>
    <row r="561" spans="1:68" x14ac:dyDescent="0.25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</row>
    <row r="562" spans="1:68" x14ac:dyDescent="0.25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</row>
    <row r="563" spans="1:68" x14ac:dyDescent="0.25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</row>
    <row r="564" spans="1:68" x14ac:dyDescent="0.25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</row>
    <row r="565" spans="1:68" x14ac:dyDescent="0.25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</row>
    <row r="566" spans="1:68" x14ac:dyDescent="0.25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</row>
    <row r="567" spans="1:68" x14ac:dyDescent="0.25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</row>
    <row r="568" spans="1:68" x14ac:dyDescent="0.25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</row>
    <row r="569" spans="1:68" x14ac:dyDescent="0.25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</row>
    <row r="570" spans="1:68" x14ac:dyDescent="0.25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</row>
    <row r="571" spans="1:68" x14ac:dyDescent="0.25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</row>
    <row r="572" spans="1:68" x14ac:dyDescent="0.25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</row>
    <row r="573" spans="1:68" x14ac:dyDescent="0.25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</row>
    <row r="574" spans="1:68" x14ac:dyDescent="0.25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</row>
    <row r="575" spans="1:68" x14ac:dyDescent="0.25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</row>
    <row r="576" spans="1:68" x14ac:dyDescent="0.25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</row>
    <row r="577" spans="1:68" x14ac:dyDescent="0.25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</row>
    <row r="578" spans="1:68" x14ac:dyDescent="0.25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</row>
    <row r="579" spans="1:68" x14ac:dyDescent="0.25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</row>
    <row r="580" spans="1:68" x14ac:dyDescent="0.25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</row>
    <row r="581" spans="1:68" x14ac:dyDescent="0.25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</row>
    <row r="582" spans="1:68" x14ac:dyDescent="0.25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</row>
    <row r="583" spans="1:68" x14ac:dyDescent="0.25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</row>
    <row r="584" spans="1:68" x14ac:dyDescent="0.25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</row>
    <row r="585" spans="1:68" x14ac:dyDescent="0.25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</row>
    <row r="586" spans="1:68" x14ac:dyDescent="0.25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</row>
    <row r="587" spans="1:68" x14ac:dyDescent="0.25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</row>
    <row r="588" spans="1:68" x14ac:dyDescent="0.25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</row>
    <row r="589" spans="1:68" x14ac:dyDescent="0.25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</row>
    <row r="590" spans="1:68" x14ac:dyDescent="0.25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</row>
    <row r="591" spans="1:68" x14ac:dyDescent="0.25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</row>
    <row r="592" spans="1:68" x14ac:dyDescent="0.25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</row>
    <row r="593" spans="1:68" x14ac:dyDescent="0.25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</row>
    <row r="594" spans="1:68" x14ac:dyDescent="0.25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</row>
    <row r="595" spans="1:68" x14ac:dyDescent="0.25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</row>
    <row r="596" spans="1:68" x14ac:dyDescent="0.25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</row>
    <row r="597" spans="1:68" x14ac:dyDescent="0.25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</row>
    <row r="598" spans="1:68" x14ac:dyDescent="0.25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</row>
    <row r="599" spans="1:68" x14ac:dyDescent="0.25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32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</row>
    <row r="600" spans="1:68" x14ac:dyDescent="0.25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32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</row>
    <row r="601" spans="1:68" x14ac:dyDescent="0.25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32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</row>
    <row r="602" spans="1:68" x14ac:dyDescent="0.25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</row>
    <row r="603" spans="1:68" x14ac:dyDescent="0.25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</row>
    <row r="604" spans="1:68" x14ac:dyDescent="0.25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32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</row>
    <row r="605" spans="1:68" x14ac:dyDescent="0.25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32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</row>
    <row r="606" spans="1:68" x14ac:dyDescent="0.25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32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</row>
    <row r="607" spans="1:68" x14ac:dyDescent="0.25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32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</row>
    <row r="608" spans="1:68" x14ac:dyDescent="0.25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32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</row>
    <row r="609" spans="1:68" x14ac:dyDescent="0.25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32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</row>
    <row r="610" spans="1:68" x14ac:dyDescent="0.25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32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</row>
    <row r="611" spans="1:68" x14ac:dyDescent="0.25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32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</row>
    <row r="612" spans="1:68" x14ac:dyDescent="0.25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32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</row>
    <row r="613" spans="1:68" x14ac:dyDescent="0.25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32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</row>
    <row r="614" spans="1:68" x14ac:dyDescent="0.25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32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</row>
    <row r="615" spans="1:68" x14ac:dyDescent="0.25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32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</row>
    <row r="616" spans="1:68" x14ac:dyDescent="0.25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32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</row>
    <row r="617" spans="1:68" x14ac:dyDescent="0.25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</row>
    <row r="618" spans="1:68" x14ac:dyDescent="0.25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32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</row>
  </sheetData>
  <sheetProtection algorithmName="SHA-512" hashValue="uCbf+AX7nmcWfqsJqip3wR75oPVqp50TJWVXi8pB+lRWu04Wmty15I+tny86pAsXLcDmEKll4T36aOXJfaGd7g==" saltValue="WoqE8SJeLxUtw3Pa2tb31A==" spinCount="100000" sheet="1" selectLockedCells="1"/>
  <mergeCells count="18">
    <mergeCell ref="I2:N3"/>
    <mergeCell ref="J6:J7"/>
    <mergeCell ref="K6:M7"/>
    <mergeCell ref="C19:G22"/>
    <mergeCell ref="J21:J22"/>
    <mergeCell ref="K21:M22"/>
    <mergeCell ref="B13:F13"/>
    <mergeCell ref="C26:G26"/>
    <mergeCell ref="J25:J26"/>
    <mergeCell ref="K25:M26"/>
    <mergeCell ref="P6:S6"/>
    <mergeCell ref="J10:J11"/>
    <mergeCell ref="K10:M11"/>
    <mergeCell ref="P10:S10"/>
    <mergeCell ref="J17:J18"/>
    <mergeCell ref="K17:M18"/>
    <mergeCell ref="B9:F9"/>
    <mergeCell ref="B11:F11"/>
  </mergeCells>
  <hyperlinks>
    <hyperlink ref="D2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39997558519241921"/>
  </sheetPr>
  <dimension ref="A1:AU302"/>
  <sheetViews>
    <sheetView workbookViewId="0">
      <selection activeCell="B8" sqref="B8"/>
    </sheetView>
  </sheetViews>
  <sheetFormatPr baseColWidth="10" defaultRowHeight="15" x14ac:dyDescent="0.25"/>
  <cols>
    <col min="1" max="1" width="11" customWidth="1"/>
    <col min="2" max="2" width="56.85546875" customWidth="1"/>
    <col min="3" max="47" width="10.85546875" style="3"/>
  </cols>
  <sheetData>
    <row r="1" spans="1:47" x14ac:dyDescent="0.25">
      <c r="A1" s="10"/>
      <c r="B1" s="10"/>
      <c r="C1" s="10"/>
      <c r="D1" s="10"/>
      <c r="E1" s="10"/>
      <c r="F1" s="151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" x14ac:dyDescent="0.25">
      <c r="A2" s="181" t="s">
        <v>0</v>
      </c>
      <c r="B2" s="181"/>
      <c r="C2" s="10"/>
      <c r="D2" s="10"/>
      <c r="E2" s="10"/>
      <c r="F2" s="152" t="s">
        <v>68</v>
      </c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.75" thickBot="1" x14ac:dyDescent="0.3">
      <c r="A3" s="10"/>
      <c r="B3" s="10"/>
      <c r="C3" s="10"/>
      <c r="D3" s="10"/>
      <c r="E3" s="10"/>
      <c r="F3" s="152" t="s">
        <v>69</v>
      </c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 thickBot="1" x14ac:dyDescent="0.3">
      <c r="A4" s="153" t="s">
        <v>1</v>
      </c>
      <c r="B4" s="32"/>
      <c r="C4" s="10" t="s">
        <v>2</v>
      </c>
      <c r="D4" s="10"/>
      <c r="E4" s="10"/>
      <c r="F4" s="152"/>
      <c r="G4" s="10"/>
      <c r="H4" s="7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 thickBot="1" x14ac:dyDescent="0.3">
      <c r="A5" s="154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.75" thickBot="1" x14ac:dyDescent="0.3">
      <c r="A6" s="153" t="s">
        <v>70</v>
      </c>
      <c r="B6" s="171" t="s">
        <v>79</v>
      </c>
      <c r="C6" s="10" t="s">
        <v>71</v>
      </c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.75" thickBot="1" x14ac:dyDescent="0.3">
      <c r="A7" s="154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thickBot="1" x14ac:dyDescent="0.3">
      <c r="A8" s="155" t="s">
        <v>7</v>
      </c>
      <c r="B8" s="32"/>
      <c r="C8" s="10" t="s">
        <v>29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x14ac:dyDescent="0.25">
      <c r="A10" s="10"/>
      <c r="B10" s="182" t="s">
        <v>3</v>
      </c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x14ac:dyDescent="0.25">
      <c r="A11" s="10"/>
      <c r="B11" s="182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x14ac:dyDescent="0.25">
      <c r="A12" s="10"/>
      <c r="B12" s="1"/>
      <c r="C12" s="10"/>
      <c r="D12" s="183"/>
      <c r="E12" s="183"/>
      <c r="F12" s="183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12">
        <v>1</v>
      </c>
      <c r="B13" s="33"/>
      <c r="C13" s="10"/>
      <c r="D13" s="183"/>
      <c r="E13" s="183"/>
      <c r="F13" s="183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x14ac:dyDescent="0.25">
      <c r="A14" s="12">
        <v>2</v>
      </c>
      <c r="B14" s="33"/>
      <c r="C14" s="10"/>
      <c r="D14" s="183"/>
      <c r="E14" s="183"/>
      <c r="F14" s="183"/>
      <c r="G14" s="10"/>
      <c r="H14" s="10"/>
      <c r="I14" s="10"/>
      <c r="J14" s="10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25">
      <c r="A15" s="12">
        <v>3</v>
      </c>
      <c r="B15" s="33"/>
      <c r="C15" s="10"/>
      <c r="D15" s="183"/>
      <c r="E15" s="183"/>
      <c r="F15" s="183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25">
      <c r="A16" s="12">
        <v>4</v>
      </c>
      <c r="B16" s="33"/>
      <c r="C16" s="10"/>
      <c r="D16" s="183"/>
      <c r="E16" s="183"/>
      <c r="F16" s="183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x14ac:dyDescent="0.25">
      <c r="A17" s="12">
        <v>5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25">
      <c r="A18" s="12">
        <v>6</v>
      </c>
      <c r="B18" s="33"/>
      <c r="C18" s="10"/>
      <c r="D18" s="10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25">
      <c r="A19" s="12">
        <v>7</v>
      </c>
      <c r="B19" s="33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25">
      <c r="A20" s="12">
        <v>8</v>
      </c>
      <c r="B20" s="33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x14ac:dyDescent="0.25">
      <c r="A21" s="12">
        <v>9</v>
      </c>
      <c r="B21" s="33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25">
      <c r="A22" s="12">
        <v>10</v>
      </c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25">
      <c r="A23" s="12">
        <v>11</v>
      </c>
      <c r="B23" s="33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25">
      <c r="A24" s="12">
        <v>12</v>
      </c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25">
      <c r="A25" s="12">
        <v>13</v>
      </c>
      <c r="B25" s="33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5">
      <c r="A26" s="12">
        <v>14</v>
      </c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25">
      <c r="A27" s="12">
        <v>15</v>
      </c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x14ac:dyDescent="0.25">
      <c r="A28" s="12">
        <v>16</v>
      </c>
      <c r="B28" s="33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x14ac:dyDescent="0.25">
      <c r="A29" s="12">
        <v>17</v>
      </c>
      <c r="B29" s="33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25">
      <c r="A30" s="12">
        <v>18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25">
      <c r="A31" s="12">
        <v>19</v>
      </c>
      <c r="B31" s="33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25">
      <c r="A32" s="12">
        <v>20</v>
      </c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25">
      <c r="A33" s="12">
        <v>21</v>
      </c>
      <c r="B33" s="3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25">
      <c r="A34" s="12">
        <v>22</v>
      </c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25">
      <c r="A35" s="12">
        <v>23</v>
      </c>
      <c r="B35" s="33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25">
      <c r="A36" s="12">
        <v>24</v>
      </c>
      <c r="B36" s="33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5">
      <c r="A37" s="12">
        <v>25</v>
      </c>
      <c r="B37" s="3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5">
      <c r="A38" s="12">
        <v>26</v>
      </c>
      <c r="B38" s="33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5">
      <c r="A39" s="12">
        <v>27</v>
      </c>
      <c r="B39" s="33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25">
      <c r="A40" s="12">
        <v>28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25">
      <c r="A41" s="12">
        <v>29</v>
      </c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25">
      <c r="A42" s="12">
        <v>30</v>
      </c>
      <c r="B42" s="33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25">
      <c r="A43" s="12">
        <v>31</v>
      </c>
      <c r="B43" s="33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25">
      <c r="A44" s="12">
        <v>32</v>
      </c>
      <c r="B44" s="33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25">
      <c r="A45" s="12">
        <v>33</v>
      </c>
      <c r="B45" s="33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25">
      <c r="A46" s="12">
        <v>34</v>
      </c>
      <c r="B46" s="33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25">
      <c r="A47" s="12">
        <v>35</v>
      </c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25">
      <c r="A48" s="12">
        <v>36</v>
      </c>
      <c r="B48" s="33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25">
      <c r="A49" s="12">
        <v>37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25">
      <c r="A50" s="12">
        <v>38</v>
      </c>
      <c r="B50" s="33"/>
      <c r="C50" s="10"/>
      <c r="D50" s="10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25">
      <c r="A51" s="12">
        <v>39</v>
      </c>
      <c r="B51" s="33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5">
      <c r="A52" s="12">
        <v>40</v>
      </c>
      <c r="B52" s="33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25">
      <c r="A53" s="12">
        <v>41</v>
      </c>
      <c r="B53" s="33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25">
      <c r="A54" s="12">
        <v>42</v>
      </c>
      <c r="B54" s="33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25">
      <c r="A55" s="12">
        <v>43</v>
      </c>
      <c r="B55" s="33"/>
      <c r="C55" s="10"/>
      <c r="D55" s="10"/>
      <c r="E55" s="10"/>
      <c r="F55" s="10"/>
      <c r="G55" s="10"/>
      <c r="H55" s="10"/>
      <c r="I55" s="10"/>
      <c r="J55" s="10"/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25">
      <c r="A56" s="12">
        <v>44</v>
      </c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25">
      <c r="A57" s="12">
        <v>45</v>
      </c>
      <c r="B57" s="33"/>
      <c r="C57" s="10"/>
      <c r="D57" s="10"/>
      <c r="E57" s="10"/>
      <c r="F57" s="10"/>
      <c r="G57" s="10"/>
      <c r="H57" s="10"/>
      <c r="I57" s="10"/>
      <c r="J57" s="10"/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25">
      <c r="A58" s="12">
        <v>46</v>
      </c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25">
      <c r="A59" s="12">
        <v>47</v>
      </c>
      <c r="B59" s="33"/>
      <c r="C59" s="10"/>
      <c r="D59" s="10"/>
      <c r="E59" s="10"/>
      <c r="F59" s="10"/>
      <c r="G59" s="10"/>
      <c r="H59" s="10"/>
      <c r="I59" s="10"/>
      <c r="J59" s="10"/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25">
      <c r="A60" s="12">
        <v>48</v>
      </c>
      <c r="B60" s="33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25">
      <c r="A61" s="12">
        <v>49</v>
      </c>
      <c r="B61" s="33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25">
      <c r="A62" s="12">
        <v>50</v>
      </c>
      <c r="B62" s="33"/>
      <c r="C62" s="10"/>
      <c r="D62" s="10"/>
      <c r="E62" s="10"/>
      <c r="F62" s="10"/>
      <c r="G62" s="10"/>
      <c r="H62" s="10"/>
      <c r="I62" s="10"/>
      <c r="J62" s="10"/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25">
      <c r="A63" s="12">
        <v>51</v>
      </c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25">
      <c r="A64" s="12">
        <v>52</v>
      </c>
      <c r="B64" s="3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5">
      <c r="A65" s="12">
        <v>53</v>
      </c>
      <c r="B65" s="3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25">
      <c r="A66" s="12">
        <v>54</v>
      </c>
      <c r="B66" s="3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25">
      <c r="A67" s="12">
        <v>55</v>
      </c>
      <c r="B67" s="3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25">
      <c r="A68" s="12">
        <v>56</v>
      </c>
      <c r="B68" s="3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25">
      <c r="A69" s="12">
        <v>57</v>
      </c>
      <c r="B69" s="3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25">
      <c r="A70" s="12">
        <v>58</v>
      </c>
      <c r="B70" s="3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25">
      <c r="A71" s="12">
        <v>59</v>
      </c>
      <c r="B71" s="3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25">
      <c r="A72" s="12">
        <v>60</v>
      </c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25">
      <c r="A73" s="12">
        <v>61</v>
      </c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25">
      <c r="A74" s="12">
        <v>62</v>
      </c>
      <c r="B74" s="3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25">
      <c r="A75" s="12">
        <v>63</v>
      </c>
      <c r="B75" s="3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25">
      <c r="A76" s="12">
        <v>64</v>
      </c>
      <c r="B76" s="3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25">
      <c r="A77" s="12">
        <v>65</v>
      </c>
      <c r="B77" s="3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5">
      <c r="A78" s="12">
        <v>66</v>
      </c>
      <c r="B78" s="3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25">
      <c r="A79" s="12">
        <v>67</v>
      </c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25">
      <c r="A80" s="12">
        <v>68</v>
      </c>
      <c r="B80" s="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25">
      <c r="A81" s="12">
        <v>69</v>
      </c>
      <c r="B81" s="3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25">
      <c r="A82" s="12">
        <v>70</v>
      </c>
      <c r="B82" s="3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25">
      <c r="A83" s="12">
        <v>71</v>
      </c>
      <c r="B83" s="3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5">
      <c r="A84" s="12">
        <v>72</v>
      </c>
      <c r="B84" s="3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25">
      <c r="A85" s="12">
        <v>73</v>
      </c>
      <c r="B85" s="3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25">
      <c r="A86" s="12">
        <v>74</v>
      </c>
      <c r="B86" s="3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25">
      <c r="A87" s="12">
        <v>75</v>
      </c>
      <c r="B87" s="3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25">
      <c r="A88" s="12">
        <v>76</v>
      </c>
      <c r="B88" s="3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25">
      <c r="A89" s="12">
        <v>77</v>
      </c>
      <c r="B89" s="3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25">
      <c r="A90" s="12">
        <v>78</v>
      </c>
      <c r="B90" s="3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5">
      <c r="A91" s="12">
        <v>79</v>
      </c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25">
      <c r="A92" s="12">
        <v>80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25">
      <c r="A93" s="12">
        <v>81</v>
      </c>
      <c r="B93" s="3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25">
      <c r="A94" s="12">
        <v>82</v>
      </c>
      <c r="B94" s="3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25">
      <c r="A95" s="12">
        <v>83</v>
      </c>
      <c r="B95" s="3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25">
      <c r="A96" s="12">
        <v>84</v>
      </c>
      <c r="B96" s="3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25">
      <c r="A97" s="12">
        <v>85</v>
      </c>
      <c r="B97" s="3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25">
      <c r="A98" s="12">
        <v>86</v>
      </c>
      <c r="B98" s="3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25">
      <c r="A99" s="12">
        <v>87</v>
      </c>
      <c r="B99" s="3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25">
      <c r="A100" s="12">
        <v>88</v>
      </c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25">
      <c r="A101" s="12">
        <v>89</v>
      </c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25">
      <c r="A102" s="12">
        <v>90</v>
      </c>
      <c r="B102" s="3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25">
      <c r="A103" s="12">
        <v>91</v>
      </c>
      <c r="B103" s="3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5">
      <c r="A104" s="12">
        <v>92</v>
      </c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25">
      <c r="A105" s="12">
        <v>93</v>
      </c>
      <c r="B105" s="3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25">
      <c r="A106" s="12">
        <v>94</v>
      </c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25">
      <c r="A107" s="12">
        <v>95</v>
      </c>
      <c r="B107" s="3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25">
      <c r="A108" s="12">
        <v>96</v>
      </c>
      <c r="B108" s="3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25">
      <c r="A109" s="12">
        <v>97</v>
      </c>
      <c r="B109" s="3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25">
      <c r="A110" s="12">
        <v>98</v>
      </c>
      <c r="B110" s="3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25">
      <c r="A111" s="12">
        <v>99</v>
      </c>
      <c r="B111" s="3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25">
      <c r="A112" s="12">
        <v>100</v>
      </c>
      <c r="B112" s="3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25">
      <c r="A113" s="12">
        <v>101</v>
      </c>
      <c r="B113" s="3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</sheetData>
  <sheetProtection algorithmName="SHA-512" hashValue="GnVmoj32oQsrL7tXfBMjJW3yayBmIUciJ/9CiSMEe1IBBI88o5paeVUp65/1USBJwbW71KlTv6Kfos2Wd3deqQ==" saltValue="Sor5+/QztrP9YflQcbYD9Q==" spinCount="100000" sheet="1" selectLockedCells="1"/>
  <mergeCells count="3">
    <mergeCell ref="A2:B2"/>
    <mergeCell ref="B10:B11"/>
    <mergeCell ref="D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 tint="0.39997558519241921"/>
  </sheetPr>
  <dimension ref="A1:BM489"/>
  <sheetViews>
    <sheetView zoomScale="125" zoomScaleNormal="106" zoomScalePageLayoutView="106" workbookViewId="0">
      <pane ySplit="10" topLeftCell="A11" activePane="bottomLeft" state="frozenSplit"/>
      <selection pane="bottomLeft" activeCell="D11" sqref="D11"/>
    </sheetView>
  </sheetViews>
  <sheetFormatPr baseColWidth="10" defaultColWidth="10.85546875" defaultRowHeight="15" x14ac:dyDescent="0.25"/>
  <cols>
    <col min="1" max="1" width="1.7109375" style="74" customWidth="1"/>
    <col min="2" max="2" width="9.42578125" style="73" customWidth="1"/>
    <col min="3" max="3" width="48" style="73" customWidth="1"/>
    <col min="4" max="8" width="7.85546875" style="73" customWidth="1"/>
    <col min="9" max="9" width="3.42578125" style="74" hidden="1" customWidth="1"/>
    <col min="10" max="14" width="5" style="74" hidden="1" customWidth="1"/>
    <col min="15" max="15" width="5.7109375" style="74" hidden="1" customWidth="1"/>
    <col min="16" max="16" width="4.85546875" style="74" hidden="1" customWidth="1"/>
    <col min="17" max="17" width="5" style="74" hidden="1" customWidth="1"/>
    <col min="18" max="18" width="10.85546875" style="73" customWidth="1"/>
    <col min="19" max="16384" width="10.85546875" style="73"/>
  </cols>
  <sheetData>
    <row r="1" spans="1:65" s="74" customFormat="1" ht="15.75" thickBot="1" x14ac:dyDescent="0.3">
      <c r="A1" s="75"/>
      <c r="B1" s="75"/>
      <c r="C1" s="75"/>
      <c r="D1" s="75"/>
      <c r="E1" s="75"/>
      <c r="F1" s="75"/>
      <c r="G1" s="75"/>
      <c r="H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</row>
    <row r="2" spans="1:65" ht="18" x14ac:dyDescent="0.25">
      <c r="A2" s="189" t="s">
        <v>82</v>
      </c>
      <c r="B2" s="190"/>
      <c r="C2" s="191"/>
      <c r="D2" s="103"/>
      <c r="E2" s="102"/>
      <c r="F2" s="101" t="s">
        <v>5</v>
      </c>
      <c r="G2" s="101"/>
      <c r="H2" s="163">
        <v>1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</row>
    <row r="3" spans="1:65" ht="18" x14ac:dyDescent="0.25">
      <c r="A3" s="192"/>
      <c r="B3" s="193"/>
      <c r="C3" s="194"/>
      <c r="D3" s="100"/>
      <c r="E3" s="99"/>
      <c r="F3" s="98" t="s">
        <v>5</v>
      </c>
      <c r="G3" s="98"/>
      <c r="H3" s="164">
        <v>9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ht="18" x14ac:dyDescent="0.25">
      <c r="A4" s="192"/>
      <c r="B4" s="193"/>
      <c r="C4" s="194"/>
      <c r="D4" s="100"/>
      <c r="E4" s="99"/>
      <c r="F4" s="98" t="s">
        <v>5</v>
      </c>
      <c r="G4" s="98"/>
      <c r="H4" s="164">
        <v>0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</row>
    <row r="5" spans="1:65" ht="18" x14ac:dyDescent="0.25">
      <c r="A5" s="195"/>
      <c r="B5" s="196"/>
      <c r="C5" s="197"/>
      <c r="D5" s="100"/>
      <c r="E5" s="99"/>
      <c r="F5" s="98" t="s">
        <v>5</v>
      </c>
      <c r="G5" s="98"/>
      <c r="H5" s="164">
        <v>4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5" ht="18.75" thickBot="1" x14ac:dyDescent="0.3">
      <c r="A6" s="198"/>
      <c r="B6" s="199"/>
      <c r="C6" s="200"/>
      <c r="D6" s="97"/>
      <c r="E6" s="96"/>
      <c r="F6" s="95"/>
      <c r="G6" s="95"/>
      <c r="H6" s="165"/>
      <c r="Q6" s="74">
        <v>44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</row>
    <row r="7" spans="1:65" s="74" customFormat="1" ht="18.75" thickBot="1" x14ac:dyDescent="0.3">
      <c r="A7" s="94"/>
      <c r="B7" s="94"/>
      <c r="C7" s="93" t="s">
        <v>24</v>
      </c>
      <c r="D7" s="106"/>
      <c r="E7" s="93"/>
      <c r="F7" s="93"/>
      <c r="G7" s="93"/>
      <c r="H7" s="93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74" customFormat="1" x14ac:dyDescent="0.25">
      <c r="A8" s="75"/>
      <c r="B8" s="75"/>
      <c r="C8" s="75"/>
      <c r="D8" s="184" t="s">
        <v>45</v>
      </c>
      <c r="E8" s="185"/>
      <c r="F8" s="185"/>
      <c r="G8" s="185"/>
      <c r="H8" s="186"/>
      <c r="J8" s="187" t="s">
        <v>45</v>
      </c>
      <c r="K8" s="188"/>
      <c r="L8" s="188"/>
      <c r="M8" s="188"/>
      <c r="N8" s="188"/>
      <c r="P8" s="92"/>
      <c r="Q8" s="91">
        <v>2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</row>
    <row r="9" spans="1:65" s="74" customFormat="1" x14ac:dyDescent="0.25">
      <c r="A9" s="75"/>
      <c r="B9" s="75"/>
      <c r="C9" s="75"/>
      <c r="D9" s="134" t="s">
        <v>38</v>
      </c>
      <c r="E9" s="110" t="s">
        <v>39</v>
      </c>
      <c r="F9" s="110" t="s">
        <v>40</v>
      </c>
      <c r="G9" s="110" t="s">
        <v>41</v>
      </c>
      <c r="H9" s="135" t="s">
        <v>42</v>
      </c>
      <c r="J9" s="110" t="s">
        <v>38</v>
      </c>
      <c r="K9" s="110" t="s">
        <v>39</v>
      </c>
      <c r="L9" s="110" t="s">
        <v>40</v>
      </c>
      <c r="M9" s="110" t="s">
        <v>41</v>
      </c>
      <c r="N9" s="110" t="s">
        <v>42</v>
      </c>
      <c r="P9" s="92"/>
      <c r="Q9" s="91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</row>
    <row r="10" spans="1:65" x14ac:dyDescent="0.25">
      <c r="A10" s="75"/>
      <c r="B10" s="75"/>
      <c r="C10" s="90" t="s">
        <v>3</v>
      </c>
      <c r="D10" s="136">
        <v>1</v>
      </c>
      <c r="E10" s="109">
        <v>2</v>
      </c>
      <c r="F10" s="109">
        <v>3</v>
      </c>
      <c r="G10" s="109">
        <v>4</v>
      </c>
      <c r="H10" s="137">
        <v>5</v>
      </c>
      <c r="J10" s="109">
        <v>1</v>
      </c>
      <c r="K10" s="109">
        <v>2</v>
      </c>
      <c r="L10" s="109">
        <v>3</v>
      </c>
      <c r="M10" s="109">
        <v>4</v>
      </c>
      <c r="N10" s="109">
        <v>5</v>
      </c>
      <c r="P10" s="89"/>
      <c r="Q10" s="88" t="s">
        <v>35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</row>
    <row r="11" spans="1:65" x14ac:dyDescent="0.25">
      <c r="A11" s="75"/>
      <c r="B11" s="87">
        <v>1</v>
      </c>
      <c r="C11" s="86" t="str">
        <f>IF(ISBLANK('Liste élèves'!B13),"",('Liste élèves'!B13))</f>
        <v/>
      </c>
      <c r="D11" s="138"/>
      <c r="E11" s="85"/>
      <c r="F11" s="85"/>
      <c r="G11" s="85"/>
      <c r="H11" s="139"/>
      <c r="J11" s="84" t="str">
        <f t="shared" ref="J11:J42" si="0">IF(ISBLANK(D11),"",IF(D11=9,0,IF(D11=4,7.5,IF(D11=1,10,D11))))</f>
        <v/>
      </c>
      <c r="K11" s="84" t="str">
        <f t="shared" ref="K11:K42" si="1">IF(ISBLANK(E11),"",IF(E11=9,0,IF(E11=4,7.5,IF(E11=1,10,E11))))</f>
        <v/>
      </c>
      <c r="L11" s="84" t="str">
        <f t="shared" ref="L11:L42" si="2">IF(ISBLANK(F11),"",IF(F11=9,0,IF(F11=4,7.5,IF(F11=1,10,F11))))</f>
        <v/>
      </c>
      <c r="M11" s="84" t="str">
        <f t="shared" ref="M11:M42" si="3">IF(ISBLANK(G11),"",IF(G11=9,0,IF(G11=4,7.5,IF(G11=1,10,G11))))</f>
        <v/>
      </c>
      <c r="N11" s="84" t="str">
        <f t="shared" ref="N11:N42" si="4">IF(ISBLANK(H11),"",IF(H11=9,0,IF(H11=4,7.5,IF(H11=1,10,H11))))</f>
        <v/>
      </c>
      <c r="O11" s="74" t="b">
        <f>IF(ISBLANK('Liste élèves'!B13),TRUE(),FALSE())</f>
        <v>1</v>
      </c>
      <c r="P11" s="83"/>
      <c r="Q11" s="82" t="str">
        <f>IF($O11,"",(COUNTIF(D11:H11,4)/5))</f>
        <v/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</row>
    <row r="12" spans="1:65" x14ac:dyDescent="0.25">
      <c r="A12" s="75"/>
      <c r="B12" s="87">
        <v>2</v>
      </c>
      <c r="C12" s="86" t="str">
        <f>IF(ISBLANK('Liste élèves'!B14),"",('Liste élèves'!B14))</f>
        <v/>
      </c>
      <c r="D12" s="138"/>
      <c r="E12" s="85"/>
      <c r="F12" s="85"/>
      <c r="G12" s="85"/>
      <c r="H12" s="139"/>
      <c r="J12" s="84" t="str">
        <f t="shared" si="0"/>
        <v/>
      </c>
      <c r="K12" s="84" t="str">
        <f t="shared" si="1"/>
        <v/>
      </c>
      <c r="L12" s="84" t="str">
        <f t="shared" si="2"/>
        <v/>
      </c>
      <c r="M12" s="84" t="str">
        <f t="shared" si="3"/>
        <v/>
      </c>
      <c r="N12" s="84" t="str">
        <f t="shared" si="4"/>
        <v/>
      </c>
      <c r="O12" s="74" t="b">
        <f>IF(ISBLANK('Liste élèves'!B14),TRUE(),FALSE())</f>
        <v>1</v>
      </c>
      <c r="P12" s="83"/>
      <c r="Q12" s="82" t="str">
        <f t="shared" ref="Q12:Q75" si="5">IF($O12,"",(COUNTIF(D12:H12,4)/5))</f>
        <v/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</row>
    <row r="13" spans="1:65" x14ac:dyDescent="0.25">
      <c r="A13" s="75"/>
      <c r="B13" s="87">
        <v>3</v>
      </c>
      <c r="C13" s="86" t="str">
        <f>IF(ISBLANK('Liste élèves'!B15),"",('Liste élèves'!B15))</f>
        <v/>
      </c>
      <c r="D13" s="138"/>
      <c r="E13" s="85"/>
      <c r="F13" s="85"/>
      <c r="G13" s="85"/>
      <c r="H13" s="139"/>
      <c r="J13" s="84" t="str">
        <f t="shared" si="0"/>
        <v/>
      </c>
      <c r="K13" s="84" t="str">
        <f t="shared" si="1"/>
        <v/>
      </c>
      <c r="L13" s="84" t="str">
        <f t="shared" si="2"/>
        <v/>
      </c>
      <c r="M13" s="84" t="str">
        <f t="shared" si="3"/>
        <v/>
      </c>
      <c r="N13" s="84" t="str">
        <f t="shared" si="4"/>
        <v/>
      </c>
      <c r="O13" s="74" t="b">
        <f>IF(ISBLANK('Liste élèves'!B15),TRUE(),FALSE())</f>
        <v>1</v>
      </c>
      <c r="P13" s="83"/>
      <c r="Q13" s="82" t="str">
        <f t="shared" si="5"/>
        <v/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</row>
    <row r="14" spans="1:65" x14ac:dyDescent="0.25">
      <c r="A14" s="75"/>
      <c r="B14" s="87">
        <v>4</v>
      </c>
      <c r="C14" s="86" t="str">
        <f>IF(ISBLANK('Liste élèves'!B16),"",('Liste élèves'!B16))</f>
        <v/>
      </c>
      <c r="D14" s="138"/>
      <c r="E14" s="85"/>
      <c r="F14" s="85"/>
      <c r="G14" s="85"/>
      <c r="H14" s="139"/>
      <c r="J14" s="84" t="str">
        <f t="shared" si="0"/>
        <v/>
      </c>
      <c r="K14" s="84" t="str">
        <f t="shared" si="1"/>
        <v/>
      </c>
      <c r="L14" s="84" t="str">
        <f t="shared" si="2"/>
        <v/>
      </c>
      <c r="M14" s="84" t="str">
        <f t="shared" si="3"/>
        <v/>
      </c>
      <c r="N14" s="84" t="str">
        <f t="shared" si="4"/>
        <v/>
      </c>
      <c r="O14" s="74" t="b">
        <f>IF(ISBLANK('Liste élèves'!B16),TRUE(),FALSE())</f>
        <v>1</v>
      </c>
      <c r="P14" s="83"/>
      <c r="Q14" s="82" t="str">
        <f t="shared" si="5"/>
        <v/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</row>
    <row r="15" spans="1:65" x14ac:dyDescent="0.25">
      <c r="A15" s="75"/>
      <c r="B15" s="87">
        <v>5</v>
      </c>
      <c r="C15" s="86" t="str">
        <f>IF(ISBLANK('Liste élèves'!B17),"",('Liste élèves'!B17))</f>
        <v/>
      </c>
      <c r="D15" s="138"/>
      <c r="E15" s="85"/>
      <c r="F15" s="85"/>
      <c r="G15" s="85"/>
      <c r="H15" s="139"/>
      <c r="J15" s="84" t="str">
        <f t="shared" si="0"/>
        <v/>
      </c>
      <c r="K15" s="84" t="str">
        <f t="shared" si="1"/>
        <v/>
      </c>
      <c r="L15" s="84" t="str">
        <f t="shared" si="2"/>
        <v/>
      </c>
      <c r="M15" s="84" t="str">
        <f t="shared" si="3"/>
        <v/>
      </c>
      <c r="N15" s="84" t="str">
        <f t="shared" si="4"/>
        <v/>
      </c>
      <c r="O15" s="74" t="b">
        <f>IF(ISBLANK('Liste élèves'!B17),TRUE(),FALSE())</f>
        <v>1</v>
      </c>
      <c r="P15" s="83"/>
      <c r="Q15" s="82" t="str">
        <f t="shared" si="5"/>
        <v/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</row>
    <row r="16" spans="1:65" x14ac:dyDescent="0.25">
      <c r="A16" s="75"/>
      <c r="B16" s="87">
        <v>6</v>
      </c>
      <c r="C16" s="86" t="str">
        <f>IF(ISBLANK('Liste élèves'!B18),"",('Liste élèves'!B18))</f>
        <v/>
      </c>
      <c r="D16" s="138"/>
      <c r="E16" s="85"/>
      <c r="F16" s="85"/>
      <c r="G16" s="85"/>
      <c r="H16" s="139"/>
      <c r="J16" s="84" t="str">
        <f t="shared" si="0"/>
        <v/>
      </c>
      <c r="K16" s="84" t="str">
        <f t="shared" si="1"/>
        <v/>
      </c>
      <c r="L16" s="84" t="str">
        <f t="shared" si="2"/>
        <v/>
      </c>
      <c r="M16" s="84" t="str">
        <f t="shared" si="3"/>
        <v/>
      </c>
      <c r="N16" s="84" t="str">
        <f t="shared" si="4"/>
        <v/>
      </c>
      <c r="O16" s="74" t="b">
        <f>IF(ISBLANK('Liste élèves'!B18),TRUE(),FALSE())</f>
        <v>1</v>
      </c>
      <c r="P16" s="83"/>
      <c r="Q16" s="82" t="str">
        <f t="shared" si="5"/>
        <v/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</row>
    <row r="17" spans="1:65" x14ac:dyDescent="0.25">
      <c r="A17" s="75"/>
      <c r="B17" s="87">
        <v>7</v>
      </c>
      <c r="C17" s="86" t="str">
        <f>IF(ISBLANK('Liste élèves'!B19),"",('Liste élèves'!B19))</f>
        <v/>
      </c>
      <c r="D17" s="138"/>
      <c r="E17" s="85"/>
      <c r="F17" s="85"/>
      <c r="G17" s="85"/>
      <c r="H17" s="139"/>
      <c r="J17" s="84" t="str">
        <f t="shared" si="0"/>
        <v/>
      </c>
      <c r="K17" s="84" t="str">
        <f t="shared" si="1"/>
        <v/>
      </c>
      <c r="L17" s="84" t="str">
        <f t="shared" si="2"/>
        <v/>
      </c>
      <c r="M17" s="84" t="str">
        <f t="shared" si="3"/>
        <v/>
      </c>
      <c r="N17" s="84" t="str">
        <f t="shared" si="4"/>
        <v/>
      </c>
      <c r="O17" s="74" t="b">
        <f>IF(ISBLANK('Liste élèves'!B19),TRUE(),FALSE())</f>
        <v>1</v>
      </c>
      <c r="P17" s="83"/>
      <c r="Q17" s="82" t="str">
        <f t="shared" si="5"/>
        <v/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</row>
    <row r="18" spans="1:65" x14ac:dyDescent="0.25">
      <c r="A18" s="75"/>
      <c r="B18" s="87">
        <v>8</v>
      </c>
      <c r="C18" s="86" t="str">
        <f>IF(ISBLANK('Liste élèves'!B20),"",('Liste élèves'!B20))</f>
        <v/>
      </c>
      <c r="D18" s="138"/>
      <c r="E18" s="85"/>
      <c r="F18" s="85"/>
      <c r="G18" s="85"/>
      <c r="H18" s="139"/>
      <c r="J18" s="84" t="str">
        <f t="shared" si="0"/>
        <v/>
      </c>
      <c r="K18" s="84" t="str">
        <f t="shared" si="1"/>
        <v/>
      </c>
      <c r="L18" s="84" t="str">
        <f t="shared" si="2"/>
        <v/>
      </c>
      <c r="M18" s="84" t="str">
        <f t="shared" si="3"/>
        <v/>
      </c>
      <c r="N18" s="84" t="str">
        <f t="shared" si="4"/>
        <v/>
      </c>
      <c r="O18" s="74" t="b">
        <f>IF(ISBLANK('Liste élèves'!B20),TRUE(),FALSE())</f>
        <v>1</v>
      </c>
      <c r="P18" s="83"/>
      <c r="Q18" s="82" t="str">
        <f t="shared" si="5"/>
        <v/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</row>
    <row r="19" spans="1:65" x14ac:dyDescent="0.25">
      <c r="A19" s="75"/>
      <c r="B19" s="87">
        <v>9</v>
      </c>
      <c r="C19" s="86" t="str">
        <f>IF(ISBLANK('Liste élèves'!B21),"",('Liste élèves'!B21))</f>
        <v/>
      </c>
      <c r="D19" s="138"/>
      <c r="E19" s="85"/>
      <c r="F19" s="85"/>
      <c r="G19" s="85"/>
      <c r="H19" s="139"/>
      <c r="J19" s="84" t="str">
        <f t="shared" si="0"/>
        <v/>
      </c>
      <c r="K19" s="84" t="str">
        <f t="shared" si="1"/>
        <v/>
      </c>
      <c r="L19" s="84" t="str">
        <f t="shared" si="2"/>
        <v/>
      </c>
      <c r="M19" s="84" t="str">
        <f t="shared" si="3"/>
        <v/>
      </c>
      <c r="N19" s="84" t="str">
        <f t="shared" si="4"/>
        <v/>
      </c>
      <c r="O19" s="74" t="b">
        <f>IF(ISBLANK('Liste élèves'!B21),TRUE(),FALSE())</f>
        <v>1</v>
      </c>
      <c r="P19" s="83"/>
      <c r="Q19" s="82" t="str">
        <f t="shared" si="5"/>
        <v/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</row>
    <row r="20" spans="1:65" x14ac:dyDescent="0.25">
      <c r="A20" s="75"/>
      <c r="B20" s="87">
        <v>10</v>
      </c>
      <c r="C20" s="86" t="str">
        <f>IF(ISBLANK('Liste élèves'!B22),"",('Liste élèves'!B22))</f>
        <v/>
      </c>
      <c r="D20" s="138"/>
      <c r="E20" s="85"/>
      <c r="F20" s="85"/>
      <c r="G20" s="85"/>
      <c r="H20" s="139"/>
      <c r="J20" s="84" t="str">
        <f t="shared" si="0"/>
        <v/>
      </c>
      <c r="K20" s="84" t="str">
        <f t="shared" si="1"/>
        <v/>
      </c>
      <c r="L20" s="84" t="str">
        <f t="shared" si="2"/>
        <v/>
      </c>
      <c r="M20" s="84" t="str">
        <f t="shared" si="3"/>
        <v/>
      </c>
      <c r="N20" s="84" t="str">
        <f t="shared" si="4"/>
        <v/>
      </c>
      <c r="O20" s="74" t="b">
        <f>IF(ISBLANK('Liste élèves'!B22),TRUE(),FALSE())</f>
        <v>1</v>
      </c>
      <c r="P20" s="83"/>
      <c r="Q20" s="82" t="str">
        <f t="shared" si="5"/>
        <v/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</row>
    <row r="21" spans="1:65" x14ac:dyDescent="0.25">
      <c r="A21" s="75"/>
      <c r="B21" s="87">
        <v>11</v>
      </c>
      <c r="C21" s="86" t="str">
        <f>IF(ISBLANK('Liste élèves'!B23),"",('Liste élèves'!B23))</f>
        <v/>
      </c>
      <c r="D21" s="138"/>
      <c r="E21" s="85"/>
      <c r="F21" s="85"/>
      <c r="G21" s="85"/>
      <c r="H21" s="139"/>
      <c r="J21" s="84" t="str">
        <f t="shared" si="0"/>
        <v/>
      </c>
      <c r="K21" s="84" t="str">
        <f t="shared" si="1"/>
        <v/>
      </c>
      <c r="L21" s="84" t="str">
        <f t="shared" si="2"/>
        <v/>
      </c>
      <c r="M21" s="84" t="str">
        <f t="shared" si="3"/>
        <v/>
      </c>
      <c r="N21" s="84" t="str">
        <f t="shared" si="4"/>
        <v/>
      </c>
      <c r="O21" s="74" t="b">
        <f>IF(ISBLANK('Liste élèves'!B23),TRUE(),FALSE())</f>
        <v>1</v>
      </c>
      <c r="P21" s="83"/>
      <c r="Q21" s="82" t="str">
        <f t="shared" si="5"/>
        <v/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</row>
    <row r="22" spans="1:65" x14ac:dyDescent="0.25">
      <c r="A22" s="75"/>
      <c r="B22" s="87">
        <v>12</v>
      </c>
      <c r="C22" s="86" t="str">
        <f>IF(ISBLANK('Liste élèves'!B24),"",('Liste élèves'!B24))</f>
        <v/>
      </c>
      <c r="D22" s="138"/>
      <c r="E22" s="85"/>
      <c r="F22" s="85"/>
      <c r="G22" s="85"/>
      <c r="H22" s="139"/>
      <c r="J22" s="84" t="str">
        <f t="shared" si="0"/>
        <v/>
      </c>
      <c r="K22" s="84" t="str">
        <f t="shared" si="1"/>
        <v/>
      </c>
      <c r="L22" s="84" t="str">
        <f t="shared" si="2"/>
        <v/>
      </c>
      <c r="M22" s="84" t="str">
        <f t="shared" si="3"/>
        <v/>
      </c>
      <c r="N22" s="84" t="str">
        <f t="shared" si="4"/>
        <v/>
      </c>
      <c r="O22" s="74" t="b">
        <f>IF(ISBLANK('Liste élèves'!B24),TRUE(),FALSE())</f>
        <v>1</v>
      </c>
      <c r="P22" s="83"/>
      <c r="Q22" s="82" t="str">
        <f t="shared" si="5"/>
        <v/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</row>
    <row r="23" spans="1:65" x14ac:dyDescent="0.25">
      <c r="A23" s="75"/>
      <c r="B23" s="87">
        <v>13</v>
      </c>
      <c r="C23" s="86" t="str">
        <f>IF(ISBLANK('Liste élèves'!B25),"",('Liste élèves'!B25))</f>
        <v/>
      </c>
      <c r="D23" s="138"/>
      <c r="E23" s="85"/>
      <c r="F23" s="85"/>
      <c r="G23" s="85"/>
      <c r="H23" s="139"/>
      <c r="J23" s="84" t="str">
        <f t="shared" si="0"/>
        <v/>
      </c>
      <c r="K23" s="84" t="str">
        <f t="shared" si="1"/>
        <v/>
      </c>
      <c r="L23" s="84" t="str">
        <f t="shared" si="2"/>
        <v/>
      </c>
      <c r="M23" s="84" t="str">
        <f t="shared" si="3"/>
        <v/>
      </c>
      <c r="N23" s="84" t="str">
        <f t="shared" si="4"/>
        <v/>
      </c>
      <c r="O23" s="74" t="b">
        <f>IF(ISBLANK('Liste élèves'!B25),TRUE(),FALSE())</f>
        <v>1</v>
      </c>
      <c r="P23" s="83"/>
      <c r="Q23" s="82" t="str">
        <f t="shared" si="5"/>
        <v/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1:65" x14ac:dyDescent="0.25">
      <c r="A24" s="75"/>
      <c r="B24" s="87">
        <v>14</v>
      </c>
      <c r="C24" s="86" t="str">
        <f>IF(ISBLANK('Liste élèves'!B26),"",('Liste élèves'!B26))</f>
        <v/>
      </c>
      <c r="D24" s="138"/>
      <c r="E24" s="85"/>
      <c r="F24" s="85"/>
      <c r="G24" s="85"/>
      <c r="H24" s="139"/>
      <c r="J24" s="84" t="str">
        <f t="shared" si="0"/>
        <v/>
      </c>
      <c r="K24" s="84" t="str">
        <f t="shared" si="1"/>
        <v/>
      </c>
      <c r="L24" s="84" t="str">
        <f t="shared" si="2"/>
        <v/>
      </c>
      <c r="M24" s="84" t="str">
        <f t="shared" si="3"/>
        <v/>
      </c>
      <c r="N24" s="84" t="str">
        <f t="shared" si="4"/>
        <v/>
      </c>
      <c r="O24" s="74" t="b">
        <f>IF(ISBLANK('Liste élèves'!B26),TRUE(),FALSE())</f>
        <v>1</v>
      </c>
      <c r="P24" s="83"/>
      <c r="Q24" s="82" t="str">
        <f t="shared" si="5"/>
        <v/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</row>
    <row r="25" spans="1:65" x14ac:dyDescent="0.25">
      <c r="A25" s="75"/>
      <c r="B25" s="87">
        <v>15</v>
      </c>
      <c r="C25" s="86" t="str">
        <f>IF(ISBLANK('Liste élèves'!B27),"",('Liste élèves'!B27))</f>
        <v/>
      </c>
      <c r="D25" s="138"/>
      <c r="E25" s="85"/>
      <c r="F25" s="85"/>
      <c r="G25" s="85"/>
      <c r="H25" s="139"/>
      <c r="J25" s="84" t="str">
        <f t="shared" si="0"/>
        <v/>
      </c>
      <c r="K25" s="84" t="str">
        <f t="shared" si="1"/>
        <v/>
      </c>
      <c r="L25" s="84" t="str">
        <f t="shared" si="2"/>
        <v/>
      </c>
      <c r="M25" s="84" t="str">
        <f t="shared" si="3"/>
        <v/>
      </c>
      <c r="N25" s="84" t="str">
        <f t="shared" si="4"/>
        <v/>
      </c>
      <c r="O25" s="74" t="b">
        <f>IF(ISBLANK('Liste élèves'!B27),TRUE(),FALSE())</f>
        <v>1</v>
      </c>
      <c r="P25" s="83"/>
      <c r="Q25" s="82" t="str">
        <f t="shared" si="5"/>
        <v/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</row>
    <row r="26" spans="1:65" x14ac:dyDescent="0.25">
      <c r="A26" s="75"/>
      <c r="B26" s="87">
        <v>16</v>
      </c>
      <c r="C26" s="86" t="str">
        <f>IF(ISBLANK('Liste élèves'!B28),"",('Liste élèves'!B28))</f>
        <v/>
      </c>
      <c r="D26" s="138"/>
      <c r="E26" s="85"/>
      <c r="F26" s="85"/>
      <c r="G26" s="85"/>
      <c r="H26" s="139"/>
      <c r="J26" s="84" t="str">
        <f t="shared" si="0"/>
        <v/>
      </c>
      <c r="K26" s="84" t="str">
        <f t="shared" si="1"/>
        <v/>
      </c>
      <c r="L26" s="84" t="str">
        <f t="shared" si="2"/>
        <v/>
      </c>
      <c r="M26" s="84" t="str">
        <f t="shared" si="3"/>
        <v/>
      </c>
      <c r="N26" s="84" t="str">
        <f t="shared" si="4"/>
        <v/>
      </c>
      <c r="O26" s="74" t="b">
        <f>IF(ISBLANK('Liste élèves'!B28),TRUE(),FALSE())</f>
        <v>1</v>
      </c>
      <c r="P26" s="83"/>
      <c r="Q26" s="82" t="str">
        <f t="shared" si="5"/>
        <v/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</row>
    <row r="27" spans="1:65" x14ac:dyDescent="0.25">
      <c r="A27" s="75"/>
      <c r="B27" s="87">
        <v>17</v>
      </c>
      <c r="C27" s="86" t="str">
        <f>IF(ISBLANK('Liste élèves'!B29),"",('Liste élèves'!B29))</f>
        <v/>
      </c>
      <c r="D27" s="138"/>
      <c r="E27" s="85"/>
      <c r="F27" s="85"/>
      <c r="G27" s="85"/>
      <c r="H27" s="139"/>
      <c r="J27" s="84" t="str">
        <f t="shared" si="0"/>
        <v/>
      </c>
      <c r="K27" s="84" t="str">
        <f t="shared" si="1"/>
        <v/>
      </c>
      <c r="L27" s="84" t="str">
        <f t="shared" si="2"/>
        <v/>
      </c>
      <c r="M27" s="84" t="str">
        <f t="shared" si="3"/>
        <v/>
      </c>
      <c r="N27" s="84" t="str">
        <f t="shared" si="4"/>
        <v/>
      </c>
      <c r="O27" s="74" t="b">
        <f>IF(ISBLANK('Liste élèves'!B29),TRUE(),FALSE())</f>
        <v>1</v>
      </c>
      <c r="P27" s="83"/>
      <c r="Q27" s="82" t="str">
        <f t="shared" si="5"/>
        <v/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5" x14ac:dyDescent="0.25">
      <c r="A28" s="75"/>
      <c r="B28" s="87">
        <v>18</v>
      </c>
      <c r="C28" s="86" t="str">
        <f>IF(ISBLANK('Liste élèves'!B30),"",('Liste élèves'!B30))</f>
        <v/>
      </c>
      <c r="D28" s="138"/>
      <c r="E28" s="85"/>
      <c r="F28" s="85"/>
      <c r="G28" s="85"/>
      <c r="H28" s="139"/>
      <c r="J28" s="84" t="str">
        <f t="shared" si="0"/>
        <v/>
      </c>
      <c r="K28" s="84" t="str">
        <f t="shared" si="1"/>
        <v/>
      </c>
      <c r="L28" s="84" t="str">
        <f t="shared" si="2"/>
        <v/>
      </c>
      <c r="M28" s="84" t="str">
        <f t="shared" si="3"/>
        <v/>
      </c>
      <c r="N28" s="84" t="str">
        <f t="shared" si="4"/>
        <v/>
      </c>
      <c r="O28" s="74" t="b">
        <f>IF(ISBLANK('Liste élèves'!B30),TRUE(),FALSE())</f>
        <v>1</v>
      </c>
      <c r="P28" s="83"/>
      <c r="Q28" s="82" t="str">
        <f t="shared" si="5"/>
        <v/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</row>
    <row r="29" spans="1:65" x14ac:dyDescent="0.25">
      <c r="A29" s="75"/>
      <c r="B29" s="87">
        <v>19</v>
      </c>
      <c r="C29" s="86" t="str">
        <f>IF(ISBLANK('Liste élèves'!B31),"",('Liste élèves'!B31))</f>
        <v/>
      </c>
      <c r="D29" s="138"/>
      <c r="E29" s="85"/>
      <c r="F29" s="85"/>
      <c r="G29" s="85"/>
      <c r="H29" s="139"/>
      <c r="J29" s="84" t="str">
        <f t="shared" si="0"/>
        <v/>
      </c>
      <c r="K29" s="84" t="str">
        <f t="shared" si="1"/>
        <v/>
      </c>
      <c r="L29" s="84" t="str">
        <f t="shared" si="2"/>
        <v/>
      </c>
      <c r="M29" s="84" t="str">
        <f t="shared" si="3"/>
        <v/>
      </c>
      <c r="N29" s="84" t="str">
        <f t="shared" si="4"/>
        <v/>
      </c>
      <c r="O29" s="74" t="b">
        <f>IF(ISBLANK('Liste élèves'!B31),TRUE(),FALSE())</f>
        <v>1</v>
      </c>
      <c r="P29" s="83"/>
      <c r="Q29" s="82" t="str">
        <f t="shared" si="5"/>
        <v/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</row>
    <row r="30" spans="1:65" x14ac:dyDescent="0.25">
      <c r="A30" s="75"/>
      <c r="B30" s="87">
        <v>20</v>
      </c>
      <c r="C30" s="86" t="str">
        <f>IF(ISBLANK('Liste élèves'!B32),"",('Liste élèves'!B32))</f>
        <v/>
      </c>
      <c r="D30" s="138"/>
      <c r="E30" s="85"/>
      <c r="F30" s="85"/>
      <c r="G30" s="85"/>
      <c r="H30" s="139"/>
      <c r="J30" s="84" t="str">
        <f t="shared" si="0"/>
        <v/>
      </c>
      <c r="K30" s="84" t="str">
        <f t="shared" si="1"/>
        <v/>
      </c>
      <c r="L30" s="84" t="str">
        <f t="shared" si="2"/>
        <v/>
      </c>
      <c r="M30" s="84" t="str">
        <f t="shared" si="3"/>
        <v/>
      </c>
      <c r="N30" s="84" t="str">
        <f t="shared" si="4"/>
        <v/>
      </c>
      <c r="O30" s="74" t="b">
        <f>IF(ISBLANK('Liste élèves'!B32),TRUE(),FALSE())</f>
        <v>1</v>
      </c>
      <c r="P30" s="83"/>
      <c r="Q30" s="82" t="str">
        <f t="shared" si="5"/>
        <v/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</row>
    <row r="31" spans="1:65" x14ac:dyDescent="0.25">
      <c r="A31" s="75"/>
      <c r="B31" s="87">
        <v>21</v>
      </c>
      <c r="C31" s="86" t="str">
        <f>IF(ISBLANK('Liste élèves'!B33),"",('Liste élèves'!B33))</f>
        <v/>
      </c>
      <c r="D31" s="138"/>
      <c r="E31" s="85"/>
      <c r="F31" s="85"/>
      <c r="G31" s="85"/>
      <c r="H31" s="139"/>
      <c r="J31" s="84" t="str">
        <f t="shared" si="0"/>
        <v/>
      </c>
      <c r="K31" s="84" t="str">
        <f t="shared" si="1"/>
        <v/>
      </c>
      <c r="L31" s="84" t="str">
        <f t="shared" si="2"/>
        <v/>
      </c>
      <c r="M31" s="84" t="str">
        <f t="shared" si="3"/>
        <v/>
      </c>
      <c r="N31" s="84" t="str">
        <f t="shared" si="4"/>
        <v/>
      </c>
      <c r="O31" s="74" t="b">
        <f>IF(ISBLANK('Liste élèves'!B33),TRUE(),FALSE())</f>
        <v>1</v>
      </c>
      <c r="P31" s="83"/>
      <c r="Q31" s="82" t="str">
        <f t="shared" si="5"/>
        <v/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</row>
    <row r="32" spans="1:65" x14ac:dyDescent="0.25">
      <c r="A32" s="75"/>
      <c r="B32" s="87">
        <v>22</v>
      </c>
      <c r="C32" s="86" t="str">
        <f>IF(ISBLANK('Liste élèves'!B34),"",('Liste élèves'!B34))</f>
        <v/>
      </c>
      <c r="D32" s="138"/>
      <c r="E32" s="85"/>
      <c r="F32" s="85"/>
      <c r="G32" s="85"/>
      <c r="H32" s="139"/>
      <c r="J32" s="84" t="str">
        <f t="shared" si="0"/>
        <v/>
      </c>
      <c r="K32" s="84" t="str">
        <f t="shared" si="1"/>
        <v/>
      </c>
      <c r="L32" s="84" t="str">
        <f t="shared" si="2"/>
        <v/>
      </c>
      <c r="M32" s="84" t="str">
        <f t="shared" si="3"/>
        <v/>
      </c>
      <c r="N32" s="84" t="str">
        <f t="shared" si="4"/>
        <v/>
      </c>
      <c r="O32" s="74" t="b">
        <f>IF(ISBLANK('Liste élèves'!B34),TRUE(),FALSE())</f>
        <v>1</v>
      </c>
      <c r="P32" s="83"/>
      <c r="Q32" s="82" t="str">
        <f t="shared" si="5"/>
        <v/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</row>
    <row r="33" spans="1:65" x14ac:dyDescent="0.25">
      <c r="A33" s="75"/>
      <c r="B33" s="87">
        <v>23</v>
      </c>
      <c r="C33" s="86" t="str">
        <f>IF(ISBLANK('Liste élèves'!B35),"",('Liste élèves'!B35))</f>
        <v/>
      </c>
      <c r="D33" s="138"/>
      <c r="E33" s="85"/>
      <c r="F33" s="85"/>
      <c r="G33" s="85"/>
      <c r="H33" s="139"/>
      <c r="J33" s="84" t="str">
        <f t="shared" si="0"/>
        <v/>
      </c>
      <c r="K33" s="84" t="str">
        <f t="shared" si="1"/>
        <v/>
      </c>
      <c r="L33" s="84" t="str">
        <f t="shared" si="2"/>
        <v/>
      </c>
      <c r="M33" s="84" t="str">
        <f t="shared" si="3"/>
        <v/>
      </c>
      <c r="N33" s="84" t="str">
        <f t="shared" si="4"/>
        <v/>
      </c>
      <c r="O33" s="74" t="b">
        <f>IF(ISBLANK('Liste élèves'!B35),TRUE(),FALSE())</f>
        <v>1</v>
      </c>
      <c r="P33" s="83"/>
      <c r="Q33" s="82" t="str">
        <f t="shared" si="5"/>
        <v/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</row>
    <row r="34" spans="1:65" x14ac:dyDescent="0.25">
      <c r="A34" s="75"/>
      <c r="B34" s="87">
        <v>24</v>
      </c>
      <c r="C34" s="86" t="str">
        <f>IF(ISBLANK('Liste élèves'!B36),"",('Liste élèves'!B36))</f>
        <v/>
      </c>
      <c r="D34" s="138"/>
      <c r="E34" s="85"/>
      <c r="F34" s="85"/>
      <c r="G34" s="85"/>
      <c r="H34" s="139"/>
      <c r="J34" s="84" t="str">
        <f t="shared" si="0"/>
        <v/>
      </c>
      <c r="K34" s="84" t="str">
        <f t="shared" si="1"/>
        <v/>
      </c>
      <c r="L34" s="84" t="str">
        <f t="shared" si="2"/>
        <v/>
      </c>
      <c r="M34" s="84" t="str">
        <f t="shared" si="3"/>
        <v/>
      </c>
      <c r="N34" s="84" t="str">
        <f t="shared" si="4"/>
        <v/>
      </c>
      <c r="O34" s="74" t="b">
        <f>IF(ISBLANK('Liste élèves'!B36),TRUE(),FALSE())</f>
        <v>1</v>
      </c>
      <c r="P34" s="83"/>
      <c r="Q34" s="82" t="str">
        <f t="shared" si="5"/>
        <v/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:65" x14ac:dyDescent="0.25">
      <c r="A35" s="75"/>
      <c r="B35" s="87">
        <v>25</v>
      </c>
      <c r="C35" s="86" t="str">
        <f>IF(ISBLANK('Liste élèves'!B37),"",('Liste élèves'!B37))</f>
        <v/>
      </c>
      <c r="D35" s="138"/>
      <c r="E35" s="85"/>
      <c r="F35" s="85"/>
      <c r="G35" s="85"/>
      <c r="H35" s="139"/>
      <c r="J35" s="84" t="str">
        <f t="shared" si="0"/>
        <v/>
      </c>
      <c r="K35" s="84" t="str">
        <f t="shared" si="1"/>
        <v/>
      </c>
      <c r="L35" s="84" t="str">
        <f t="shared" si="2"/>
        <v/>
      </c>
      <c r="M35" s="84" t="str">
        <f t="shared" si="3"/>
        <v/>
      </c>
      <c r="N35" s="84" t="str">
        <f t="shared" si="4"/>
        <v/>
      </c>
      <c r="O35" s="74" t="b">
        <f>IF(ISBLANK('Liste élèves'!B37),TRUE(),FALSE())</f>
        <v>1</v>
      </c>
      <c r="P35" s="83"/>
      <c r="Q35" s="82" t="str">
        <f t="shared" si="5"/>
        <v/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</row>
    <row r="36" spans="1:65" x14ac:dyDescent="0.25">
      <c r="A36" s="75"/>
      <c r="B36" s="87">
        <v>26</v>
      </c>
      <c r="C36" s="86" t="str">
        <f>IF(ISBLANK('Liste élèves'!B38),"",('Liste élèves'!B38))</f>
        <v/>
      </c>
      <c r="D36" s="138"/>
      <c r="E36" s="85"/>
      <c r="F36" s="85"/>
      <c r="G36" s="85"/>
      <c r="H36" s="139"/>
      <c r="J36" s="84" t="str">
        <f t="shared" si="0"/>
        <v/>
      </c>
      <c r="K36" s="84" t="str">
        <f t="shared" si="1"/>
        <v/>
      </c>
      <c r="L36" s="84" t="str">
        <f t="shared" si="2"/>
        <v/>
      </c>
      <c r="M36" s="84" t="str">
        <f t="shared" si="3"/>
        <v/>
      </c>
      <c r="N36" s="84" t="str">
        <f t="shared" si="4"/>
        <v/>
      </c>
      <c r="O36" s="74" t="b">
        <f>IF(ISBLANK('Liste élèves'!B38),TRUE(),FALSE())</f>
        <v>1</v>
      </c>
      <c r="P36" s="83"/>
      <c r="Q36" s="82" t="str">
        <f t="shared" si="5"/>
        <v/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</row>
    <row r="37" spans="1:65" x14ac:dyDescent="0.25">
      <c r="A37" s="75"/>
      <c r="B37" s="87">
        <v>27</v>
      </c>
      <c r="C37" s="86" t="str">
        <f>IF(ISBLANK('Liste élèves'!B39),"",('Liste élèves'!B39))</f>
        <v/>
      </c>
      <c r="D37" s="138"/>
      <c r="E37" s="85"/>
      <c r="F37" s="85"/>
      <c r="G37" s="85"/>
      <c r="H37" s="139"/>
      <c r="J37" s="84" t="str">
        <f t="shared" si="0"/>
        <v/>
      </c>
      <c r="K37" s="84" t="str">
        <f t="shared" si="1"/>
        <v/>
      </c>
      <c r="L37" s="84" t="str">
        <f t="shared" si="2"/>
        <v/>
      </c>
      <c r="M37" s="84" t="str">
        <f t="shared" si="3"/>
        <v/>
      </c>
      <c r="N37" s="84" t="str">
        <f t="shared" si="4"/>
        <v/>
      </c>
      <c r="O37" s="74" t="b">
        <f>IF(ISBLANK('Liste élèves'!B39),TRUE(),FALSE())</f>
        <v>1</v>
      </c>
      <c r="P37" s="83"/>
      <c r="Q37" s="82" t="str">
        <f t="shared" si="5"/>
        <v/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</row>
    <row r="38" spans="1:65" x14ac:dyDescent="0.25">
      <c r="A38" s="75"/>
      <c r="B38" s="87">
        <v>28</v>
      </c>
      <c r="C38" s="86" t="str">
        <f>IF(ISBLANK('Liste élèves'!B40),"",('Liste élèves'!B40))</f>
        <v/>
      </c>
      <c r="D38" s="138"/>
      <c r="E38" s="85"/>
      <c r="F38" s="85"/>
      <c r="G38" s="85"/>
      <c r="H38" s="139"/>
      <c r="J38" s="84" t="str">
        <f t="shared" si="0"/>
        <v/>
      </c>
      <c r="K38" s="84" t="str">
        <f t="shared" si="1"/>
        <v/>
      </c>
      <c r="L38" s="84" t="str">
        <f t="shared" si="2"/>
        <v/>
      </c>
      <c r="M38" s="84" t="str">
        <f t="shared" si="3"/>
        <v/>
      </c>
      <c r="N38" s="84" t="str">
        <f t="shared" si="4"/>
        <v/>
      </c>
      <c r="O38" s="74" t="b">
        <f>IF(ISBLANK('Liste élèves'!B40),TRUE(),FALSE())</f>
        <v>1</v>
      </c>
      <c r="P38" s="83"/>
      <c r="Q38" s="82" t="str">
        <f t="shared" si="5"/>
        <v/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</row>
    <row r="39" spans="1:65" x14ac:dyDescent="0.25">
      <c r="A39" s="75"/>
      <c r="B39" s="87">
        <v>29</v>
      </c>
      <c r="C39" s="86" t="str">
        <f>IF(ISBLANK('Liste élèves'!B41),"",('Liste élèves'!B41))</f>
        <v/>
      </c>
      <c r="D39" s="138"/>
      <c r="E39" s="85"/>
      <c r="F39" s="85"/>
      <c r="G39" s="85"/>
      <c r="H39" s="139"/>
      <c r="J39" s="84" t="str">
        <f t="shared" si="0"/>
        <v/>
      </c>
      <c r="K39" s="84" t="str">
        <f t="shared" si="1"/>
        <v/>
      </c>
      <c r="L39" s="84" t="str">
        <f t="shared" si="2"/>
        <v/>
      </c>
      <c r="M39" s="84" t="str">
        <f t="shared" si="3"/>
        <v/>
      </c>
      <c r="N39" s="84" t="str">
        <f t="shared" si="4"/>
        <v/>
      </c>
      <c r="O39" s="74" t="b">
        <f>IF(ISBLANK('Liste élèves'!B41),TRUE(),FALSE())</f>
        <v>1</v>
      </c>
      <c r="P39" s="83"/>
      <c r="Q39" s="82" t="str">
        <f t="shared" si="5"/>
        <v/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</row>
    <row r="40" spans="1:65" x14ac:dyDescent="0.25">
      <c r="A40" s="75"/>
      <c r="B40" s="87">
        <v>30</v>
      </c>
      <c r="C40" s="86" t="str">
        <f>IF(ISBLANK('Liste élèves'!B42),"",('Liste élèves'!B42))</f>
        <v/>
      </c>
      <c r="D40" s="138"/>
      <c r="E40" s="85"/>
      <c r="F40" s="85"/>
      <c r="G40" s="85"/>
      <c r="H40" s="139"/>
      <c r="J40" s="84" t="str">
        <f t="shared" si="0"/>
        <v/>
      </c>
      <c r="K40" s="84" t="str">
        <f t="shared" si="1"/>
        <v/>
      </c>
      <c r="L40" s="84" t="str">
        <f t="shared" si="2"/>
        <v/>
      </c>
      <c r="M40" s="84" t="str">
        <f t="shared" si="3"/>
        <v/>
      </c>
      <c r="N40" s="84" t="str">
        <f t="shared" si="4"/>
        <v/>
      </c>
      <c r="O40" s="74" t="b">
        <f>IF(ISBLANK('Liste élèves'!B42),TRUE(),FALSE())</f>
        <v>1</v>
      </c>
      <c r="P40" s="83"/>
      <c r="Q40" s="82" t="str">
        <f t="shared" si="5"/>
        <v/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</row>
    <row r="41" spans="1:65" x14ac:dyDescent="0.25">
      <c r="A41" s="75"/>
      <c r="B41" s="87">
        <v>31</v>
      </c>
      <c r="C41" s="86" t="str">
        <f>IF(ISBLANK('Liste élèves'!B43),"",('Liste élèves'!B43))</f>
        <v/>
      </c>
      <c r="D41" s="138"/>
      <c r="E41" s="85"/>
      <c r="F41" s="85"/>
      <c r="G41" s="85"/>
      <c r="H41" s="139"/>
      <c r="J41" s="84" t="str">
        <f t="shared" si="0"/>
        <v/>
      </c>
      <c r="K41" s="84" t="str">
        <f t="shared" si="1"/>
        <v/>
      </c>
      <c r="L41" s="84" t="str">
        <f t="shared" si="2"/>
        <v/>
      </c>
      <c r="M41" s="84" t="str">
        <f t="shared" si="3"/>
        <v/>
      </c>
      <c r="N41" s="84" t="str">
        <f t="shared" si="4"/>
        <v/>
      </c>
      <c r="O41" s="74" t="b">
        <f>IF(ISBLANK('Liste élèves'!B43),TRUE(),FALSE())</f>
        <v>1</v>
      </c>
      <c r="P41" s="83"/>
      <c r="Q41" s="82" t="str">
        <f t="shared" si="5"/>
        <v/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</row>
    <row r="42" spans="1:65" x14ac:dyDescent="0.25">
      <c r="A42" s="75"/>
      <c r="B42" s="87">
        <v>32</v>
      </c>
      <c r="C42" s="86" t="str">
        <f>IF(ISBLANK('Liste élèves'!B44),"",('Liste élèves'!B44))</f>
        <v/>
      </c>
      <c r="D42" s="138"/>
      <c r="E42" s="85"/>
      <c r="F42" s="85"/>
      <c r="G42" s="85"/>
      <c r="H42" s="139"/>
      <c r="J42" s="84" t="str">
        <f t="shared" si="0"/>
        <v/>
      </c>
      <c r="K42" s="84" t="str">
        <f t="shared" si="1"/>
        <v/>
      </c>
      <c r="L42" s="84" t="str">
        <f t="shared" si="2"/>
        <v/>
      </c>
      <c r="M42" s="84" t="str">
        <f t="shared" si="3"/>
        <v/>
      </c>
      <c r="N42" s="84" t="str">
        <f t="shared" si="4"/>
        <v/>
      </c>
      <c r="O42" s="74" t="b">
        <f>IF(ISBLANK('Liste élèves'!B44),TRUE(),FALSE())</f>
        <v>1</v>
      </c>
      <c r="P42" s="83"/>
      <c r="Q42" s="82" t="str">
        <f t="shared" si="5"/>
        <v/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</row>
    <row r="43" spans="1:65" x14ac:dyDescent="0.25">
      <c r="A43" s="75"/>
      <c r="B43" s="87">
        <v>33</v>
      </c>
      <c r="C43" s="86" t="str">
        <f>IF(ISBLANK('Liste élèves'!B45),"",('Liste élèves'!B45))</f>
        <v/>
      </c>
      <c r="D43" s="138"/>
      <c r="E43" s="85"/>
      <c r="F43" s="85"/>
      <c r="G43" s="85"/>
      <c r="H43" s="139"/>
      <c r="J43" s="84" t="str">
        <f t="shared" ref="J43:J74" si="6">IF(ISBLANK(D43),"",IF(D43=9,0,IF(D43=4,7.5,IF(D43=1,10,D43))))</f>
        <v/>
      </c>
      <c r="K43" s="84" t="str">
        <f t="shared" ref="K43:K74" si="7">IF(ISBLANK(E43),"",IF(E43=9,0,IF(E43=4,7.5,IF(E43=1,10,E43))))</f>
        <v/>
      </c>
      <c r="L43" s="84" t="str">
        <f t="shared" ref="L43:L74" si="8">IF(ISBLANK(F43),"",IF(F43=9,0,IF(F43=4,7.5,IF(F43=1,10,F43))))</f>
        <v/>
      </c>
      <c r="M43" s="84" t="str">
        <f t="shared" ref="M43:M74" si="9">IF(ISBLANK(G43),"",IF(G43=9,0,IF(G43=4,7.5,IF(G43=1,10,G43))))</f>
        <v/>
      </c>
      <c r="N43" s="84" t="str">
        <f t="shared" ref="N43:N74" si="10">IF(ISBLANK(H43),"",IF(H43=9,0,IF(H43=4,7.5,IF(H43=1,10,H43))))</f>
        <v/>
      </c>
      <c r="O43" s="74" t="b">
        <f>IF(ISBLANK('Liste élèves'!B45),TRUE(),FALSE())</f>
        <v>1</v>
      </c>
      <c r="P43" s="83"/>
      <c r="Q43" s="82" t="str">
        <f t="shared" si="5"/>
        <v/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</row>
    <row r="44" spans="1:65" x14ac:dyDescent="0.25">
      <c r="A44" s="75"/>
      <c r="B44" s="87">
        <v>34</v>
      </c>
      <c r="C44" s="86" t="str">
        <f>IF(ISBLANK('Liste élèves'!B46),"",('Liste élèves'!B46))</f>
        <v/>
      </c>
      <c r="D44" s="138"/>
      <c r="E44" s="85"/>
      <c r="F44" s="85"/>
      <c r="G44" s="85"/>
      <c r="H44" s="139"/>
      <c r="J44" s="84" t="str">
        <f t="shared" si="6"/>
        <v/>
      </c>
      <c r="K44" s="84" t="str">
        <f t="shared" si="7"/>
        <v/>
      </c>
      <c r="L44" s="84" t="str">
        <f t="shared" si="8"/>
        <v/>
      </c>
      <c r="M44" s="84" t="str">
        <f t="shared" si="9"/>
        <v/>
      </c>
      <c r="N44" s="84" t="str">
        <f t="shared" si="10"/>
        <v/>
      </c>
      <c r="O44" s="74" t="b">
        <f>IF(ISBLANK('Liste élèves'!B46),TRUE(),FALSE())</f>
        <v>1</v>
      </c>
      <c r="P44" s="83"/>
      <c r="Q44" s="82" t="str">
        <f t="shared" si="5"/>
        <v/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</row>
    <row r="45" spans="1:65" x14ac:dyDescent="0.25">
      <c r="A45" s="75"/>
      <c r="B45" s="87">
        <v>35</v>
      </c>
      <c r="C45" s="86" t="str">
        <f>IF(ISBLANK('Liste élèves'!B47),"",('Liste élèves'!B47))</f>
        <v/>
      </c>
      <c r="D45" s="138"/>
      <c r="E45" s="85"/>
      <c r="F45" s="85"/>
      <c r="G45" s="85"/>
      <c r="H45" s="139"/>
      <c r="J45" s="84" t="str">
        <f t="shared" si="6"/>
        <v/>
      </c>
      <c r="K45" s="84" t="str">
        <f t="shared" si="7"/>
        <v/>
      </c>
      <c r="L45" s="84" t="str">
        <f t="shared" si="8"/>
        <v/>
      </c>
      <c r="M45" s="84" t="str">
        <f t="shared" si="9"/>
        <v/>
      </c>
      <c r="N45" s="84" t="str">
        <f t="shared" si="10"/>
        <v/>
      </c>
      <c r="O45" s="74" t="b">
        <f>IF(ISBLANK('Liste élèves'!B47),TRUE(),FALSE())</f>
        <v>1</v>
      </c>
      <c r="P45" s="83"/>
      <c r="Q45" s="82" t="str">
        <f t="shared" si="5"/>
        <v/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</row>
    <row r="46" spans="1:65" x14ac:dyDescent="0.25">
      <c r="A46" s="75"/>
      <c r="B46" s="87">
        <v>36</v>
      </c>
      <c r="C46" s="86" t="str">
        <f>IF(ISBLANK('Liste élèves'!B48),"",('Liste élèves'!B48))</f>
        <v/>
      </c>
      <c r="D46" s="138"/>
      <c r="E46" s="85"/>
      <c r="F46" s="85"/>
      <c r="G46" s="85"/>
      <c r="H46" s="139"/>
      <c r="J46" s="84" t="str">
        <f t="shared" si="6"/>
        <v/>
      </c>
      <c r="K46" s="84" t="str">
        <f t="shared" si="7"/>
        <v/>
      </c>
      <c r="L46" s="84" t="str">
        <f t="shared" si="8"/>
        <v/>
      </c>
      <c r="M46" s="84" t="str">
        <f t="shared" si="9"/>
        <v/>
      </c>
      <c r="N46" s="84" t="str">
        <f t="shared" si="10"/>
        <v/>
      </c>
      <c r="O46" s="74" t="b">
        <f>IF(ISBLANK('Liste élèves'!B48),TRUE(),FALSE())</f>
        <v>1</v>
      </c>
      <c r="P46" s="83"/>
      <c r="Q46" s="82" t="str">
        <f t="shared" si="5"/>
        <v/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</row>
    <row r="47" spans="1:65" x14ac:dyDescent="0.25">
      <c r="A47" s="75"/>
      <c r="B47" s="87">
        <v>37</v>
      </c>
      <c r="C47" s="86" t="str">
        <f>IF(ISBLANK('Liste élèves'!B49),"",('Liste élèves'!B49))</f>
        <v/>
      </c>
      <c r="D47" s="138"/>
      <c r="E47" s="85"/>
      <c r="F47" s="85"/>
      <c r="G47" s="85"/>
      <c r="H47" s="139"/>
      <c r="J47" s="84" t="str">
        <f t="shared" si="6"/>
        <v/>
      </c>
      <c r="K47" s="84" t="str">
        <f t="shared" si="7"/>
        <v/>
      </c>
      <c r="L47" s="84" t="str">
        <f t="shared" si="8"/>
        <v/>
      </c>
      <c r="M47" s="84" t="str">
        <f t="shared" si="9"/>
        <v/>
      </c>
      <c r="N47" s="84" t="str">
        <f t="shared" si="10"/>
        <v/>
      </c>
      <c r="O47" s="74" t="b">
        <f>IF(ISBLANK('Liste élèves'!B49),TRUE(),FALSE())</f>
        <v>1</v>
      </c>
      <c r="P47" s="83"/>
      <c r="Q47" s="82" t="str">
        <f t="shared" si="5"/>
        <v/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</row>
    <row r="48" spans="1:65" x14ac:dyDescent="0.25">
      <c r="A48" s="75"/>
      <c r="B48" s="87">
        <v>38</v>
      </c>
      <c r="C48" s="86" t="str">
        <f>IF(ISBLANK('Liste élèves'!B50),"",('Liste élèves'!B50))</f>
        <v/>
      </c>
      <c r="D48" s="138"/>
      <c r="E48" s="85"/>
      <c r="F48" s="85"/>
      <c r="G48" s="85"/>
      <c r="H48" s="139"/>
      <c r="J48" s="84" t="str">
        <f t="shared" si="6"/>
        <v/>
      </c>
      <c r="K48" s="84" t="str">
        <f t="shared" si="7"/>
        <v/>
      </c>
      <c r="L48" s="84" t="str">
        <f t="shared" si="8"/>
        <v/>
      </c>
      <c r="M48" s="84" t="str">
        <f t="shared" si="9"/>
        <v/>
      </c>
      <c r="N48" s="84" t="str">
        <f t="shared" si="10"/>
        <v/>
      </c>
      <c r="O48" s="74" t="b">
        <f>IF(ISBLANK('Liste élèves'!B50),TRUE(),FALSE())</f>
        <v>1</v>
      </c>
      <c r="P48" s="83"/>
      <c r="Q48" s="82" t="str">
        <f t="shared" si="5"/>
        <v/>
      </c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</row>
    <row r="49" spans="1:65" x14ac:dyDescent="0.25">
      <c r="A49" s="75"/>
      <c r="B49" s="87">
        <v>39</v>
      </c>
      <c r="C49" s="86" t="str">
        <f>IF(ISBLANK('Liste élèves'!B51),"",('Liste élèves'!B51))</f>
        <v/>
      </c>
      <c r="D49" s="138"/>
      <c r="E49" s="85"/>
      <c r="F49" s="85"/>
      <c r="G49" s="85"/>
      <c r="H49" s="139"/>
      <c r="J49" s="84" t="str">
        <f t="shared" si="6"/>
        <v/>
      </c>
      <c r="K49" s="84" t="str">
        <f t="shared" si="7"/>
        <v/>
      </c>
      <c r="L49" s="84" t="str">
        <f t="shared" si="8"/>
        <v/>
      </c>
      <c r="M49" s="84" t="str">
        <f t="shared" si="9"/>
        <v/>
      </c>
      <c r="N49" s="84" t="str">
        <f t="shared" si="10"/>
        <v/>
      </c>
      <c r="O49" s="74" t="b">
        <f>IF(ISBLANK('Liste élèves'!B51),TRUE(),FALSE())</f>
        <v>1</v>
      </c>
      <c r="P49" s="83"/>
      <c r="Q49" s="82" t="str">
        <f t="shared" si="5"/>
        <v/>
      </c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</row>
    <row r="50" spans="1:65" x14ac:dyDescent="0.25">
      <c r="A50" s="75"/>
      <c r="B50" s="87">
        <v>40</v>
      </c>
      <c r="C50" s="86" t="str">
        <f>IF(ISBLANK('Liste élèves'!B52),"",('Liste élèves'!B52))</f>
        <v/>
      </c>
      <c r="D50" s="138"/>
      <c r="E50" s="85"/>
      <c r="F50" s="85"/>
      <c r="G50" s="85"/>
      <c r="H50" s="139"/>
      <c r="J50" s="84" t="str">
        <f t="shared" si="6"/>
        <v/>
      </c>
      <c r="K50" s="84" t="str">
        <f t="shared" si="7"/>
        <v/>
      </c>
      <c r="L50" s="84" t="str">
        <f t="shared" si="8"/>
        <v/>
      </c>
      <c r="M50" s="84" t="str">
        <f t="shared" si="9"/>
        <v/>
      </c>
      <c r="N50" s="84" t="str">
        <f t="shared" si="10"/>
        <v/>
      </c>
      <c r="O50" s="74" t="b">
        <f>IF(ISBLANK('Liste élèves'!B52),TRUE(),FALSE())</f>
        <v>1</v>
      </c>
      <c r="P50" s="83"/>
      <c r="Q50" s="82" t="str">
        <f t="shared" si="5"/>
        <v/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</row>
    <row r="51" spans="1:65" x14ac:dyDescent="0.25">
      <c r="A51" s="75"/>
      <c r="B51" s="87">
        <v>41</v>
      </c>
      <c r="C51" s="86" t="str">
        <f>IF(ISBLANK('Liste élèves'!B53),"",('Liste élèves'!B53))</f>
        <v/>
      </c>
      <c r="D51" s="138"/>
      <c r="E51" s="85"/>
      <c r="F51" s="85"/>
      <c r="G51" s="85"/>
      <c r="H51" s="139"/>
      <c r="J51" s="84" t="str">
        <f t="shared" si="6"/>
        <v/>
      </c>
      <c r="K51" s="84" t="str">
        <f t="shared" si="7"/>
        <v/>
      </c>
      <c r="L51" s="84" t="str">
        <f t="shared" si="8"/>
        <v/>
      </c>
      <c r="M51" s="84" t="str">
        <f t="shared" si="9"/>
        <v/>
      </c>
      <c r="N51" s="84" t="str">
        <f t="shared" si="10"/>
        <v/>
      </c>
      <c r="O51" s="74" t="b">
        <f>IF(ISBLANK('Liste élèves'!B53),TRUE(),FALSE())</f>
        <v>1</v>
      </c>
      <c r="P51" s="83"/>
      <c r="Q51" s="82" t="str">
        <f t="shared" si="5"/>
        <v/>
      </c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</row>
    <row r="52" spans="1:65" x14ac:dyDescent="0.25">
      <c r="A52" s="75"/>
      <c r="B52" s="87">
        <v>42</v>
      </c>
      <c r="C52" s="86" t="str">
        <f>IF(ISBLANK('Liste élèves'!B54),"",('Liste élèves'!B54))</f>
        <v/>
      </c>
      <c r="D52" s="138"/>
      <c r="E52" s="85"/>
      <c r="F52" s="85"/>
      <c r="G52" s="85"/>
      <c r="H52" s="139"/>
      <c r="J52" s="84" t="str">
        <f t="shared" si="6"/>
        <v/>
      </c>
      <c r="K52" s="84" t="str">
        <f t="shared" si="7"/>
        <v/>
      </c>
      <c r="L52" s="84" t="str">
        <f t="shared" si="8"/>
        <v/>
      </c>
      <c r="M52" s="84" t="str">
        <f t="shared" si="9"/>
        <v/>
      </c>
      <c r="N52" s="84" t="str">
        <f t="shared" si="10"/>
        <v/>
      </c>
      <c r="O52" s="74" t="b">
        <f>IF(ISBLANK('Liste élèves'!B54),TRUE(),FALSE())</f>
        <v>1</v>
      </c>
      <c r="P52" s="83"/>
      <c r="Q52" s="82" t="str">
        <f t="shared" si="5"/>
        <v/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</row>
    <row r="53" spans="1:65" x14ac:dyDescent="0.25">
      <c r="A53" s="75"/>
      <c r="B53" s="87">
        <v>43</v>
      </c>
      <c r="C53" s="86" t="str">
        <f>IF(ISBLANK('Liste élèves'!B55),"",('Liste élèves'!B55))</f>
        <v/>
      </c>
      <c r="D53" s="138"/>
      <c r="E53" s="85"/>
      <c r="F53" s="85"/>
      <c r="G53" s="85"/>
      <c r="H53" s="139"/>
      <c r="J53" s="84" t="str">
        <f t="shared" si="6"/>
        <v/>
      </c>
      <c r="K53" s="84" t="str">
        <f t="shared" si="7"/>
        <v/>
      </c>
      <c r="L53" s="84" t="str">
        <f t="shared" si="8"/>
        <v/>
      </c>
      <c r="M53" s="84" t="str">
        <f t="shared" si="9"/>
        <v/>
      </c>
      <c r="N53" s="84" t="str">
        <f t="shared" si="10"/>
        <v/>
      </c>
      <c r="O53" s="74" t="b">
        <f>IF(ISBLANK('Liste élèves'!B55),TRUE(),FALSE())</f>
        <v>1</v>
      </c>
      <c r="P53" s="83"/>
      <c r="Q53" s="82" t="str">
        <f t="shared" si="5"/>
        <v/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</row>
    <row r="54" spans="1:65" x14ac:dyDescent="0.25">
      <c r="A54" s="75"/>
      <c r="B54" s="87">
        <v>44</v>
      </c>
      <c r="C54" s="86" t="str">
        <f>IF(ISBLANK('Liste élèves'!B56),"",('Liste élèves'!B56))</f>
        <v/>
      </c>
      <c r="D54" s="138"/>
      <c r="E54" s="85"/>
      <c r="F54" s="85"/>
      <c r="G54" s="85"/>
      <c r="H54" s="139"/>
      <c r="J54" s="84" t="str">
        <f t="shared" si="6"/>
        <v/>
      </c>
      <c r="K54" s="84" t="str">
        <f t="shared" si="7"/>
        <v/>
      </c>
      <c r="L54" s="84" t="str">
        <f t="shared" si="8"/>
        <v/>
      </c>
      <c r="M54" s="84" t="str">
        <f t="shared" si="9"/>
        <v/>
      </c>
      <c r="N54" s="84" t="str">
        <f t="shared" si="10"/>
        <v/>
      </c>
      <c r="O54" s="74" t="b">
        <f>IF(ISBLANK('Liste élèves'!B56),TRUE(),FALSE())</f>
        <v>1</v>
      </c>
      <c r="P54" s="83"/>
      <c r="Q54" s="82" t="str">
        <f t="shared" si="5"/>
        <v/>
      </c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</row>
    <row r="55" spans="1:65" x14ac:dyDescent="0.25">
      <c r="A55" s="75"/>
      <c r="B55" s="87">
        <v>45</v>
      </c>
      <c r="C55" s="86" t="str">
        <f>IF(ISBLANK('Liste élèves'!B57),"",('Liste élèves'!B57))</f>
        <v/>
      </c>
      <c r="D55" s="138"/>
      <c r="E55" s="85"/>
      <c r="F55" s="85"/>
      <c r="G55" s="85"/>
      <c r="H55" s="139"/>
      <c r="J55" s="84" t="str">
        <f t="shared" si="6"/>
        <v/>
      </c>
      <c r="K55" s="84" t="str">
        <f t="shared" si="7"/>
        <v/>
      </c>
      <c r="L55" s="84" t="str">
        <f t="shared" si="8"/>
        <v/>
      </c>
      <c r="M55" s="84" t="str">
        <f t="shared" si="9"/>
        <v/>
      </c>
      <c r="N55" s="84" t="str">
        <f t="shared" si="10"/>
        <v/>
      </c>
      <c r="O55" s="74" t="b">
        <f>IF(ISBLANK('Liste élèves'!B57),TRUE(),FALSE())</f>
        <v>1</v>
      </c>
      <c r="P55" s="83"/>
      <c r="Q55" s="82" t="str">
        <f t="shared" si="5"/>
        <v/>
      </c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</row>
    <row r="56" spans="1:65" x14ac:dyDescent="0.25">
      <c r="A56" s="75"/>
      <c r="B56" s="87">
        <v>46</v>
      </c>
      <c r="C56" s="86" t="str">
        <f>IF(ISBLANK('Liste élèves'!B58),"",('Liste élèves'!B58))</f>
        <v/>
      </c>
      <c r="D56" s="138"/>
      <c r="E56" s="85"/>
      <c r="F56" s="85"/>
      <c r="G56" s="85"/>
      <c r="H56" s="139"/>
      <c r="J56" s="84" t="str">
        <f t="shared" si="6"/>
        <v/>
      </c>
      <c r="K56" s="84" t="str">
        <f t="shared" si="7"/>
        <v/>
      </c>
      <c r="L56" s="84" t="str">
        <f t="shared" si="8"/>
        <v/>
      </c>
      <c r="M56" s="84" t="str">
        <f t="shared" si="9"/>
        <v/>
      </c>
      <c r="N56" s="84" t="str">
        <f t="shared" si="10"/>
        <v/>
      </c>
      <c r="O56" s="74" t="b">
        <f>IF(ISBLANK('Liste élèves'!B58),TRUE(),FALSE())</f>
        <v>1</v>
      </c>
      <c r="P56" s="83"/>
      <c r="Q56" s="82" t="str">
        <f t="shared" si="5"/>
        <v/>
      </c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</row>
    <row r="57" spans="1:65" x14ac:dyDescent="0.25">
      <c r="A57" s="75"/>
      <c r="B57" s="87">
        <v>47</v>
      </c>
      <c r="C57" s="86" t="str">
        <f>IF(ISBLANK('Liste élèves'!B59),"",('Liste élèves'!B59))</f>
        <v/>
      </c>
      <c r="D57" s="138"/>
      <c r="E57" s="85"/>
      <c r="F57" s="85"/>
      <c r="G57" s="85"/>
      <c r="H57" s="139"/>
      <c r="J57" s="84" t="str">
        <f t="shared" si="6"/>
        <v/>
      </c>
      <c r="K57" s="84" t="str">
        <f t="shared" si="7"/>
        <v/>
      </c>
      <c r="L57" s="84" t="str">
        <f t="shared" si="8"/>
        <v/>
      </c>
      <c r="M57" s="84" t="str">
        <f t="shared" si="9"/>
        <v/>
      </c>
      <c r="N57" s="84" t="str">
        <f t="shared" si="10"/>
        <v/>
      </c>
      <c r="O57" s="74" t="b">
        <f>IF(ISBLANK('Liste élèves'!B59),TRUE(),FALSE())</f>
        <v>1</v>
      </c>
      <c r="P57" s="83"/>
      <c r="Q57" s="82" t="str">
        <f t="shared" si="5"/>
        <v/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</row>
    <row r="58" spans="1:65" x14ac:dyDescent="0.25">
      <c r="A58" s="75"/>
      <c r="B58" s="87">
        <v>48</v>
      </c>
      <c r="C58" s="86" t="str">
        <f>IF(ISBLANK('Liste élèves'!B60),"",('Liste élèves'!B60))</f>
        <v/>
      </c>
      <c r="D58" s="138"/>
      <c r="E58" s="85"/>
      <c r="F58" s="85"/>
      <c r="G58" s="85"/>
      <c r="H58" s="139"/>
      <c r="J58" s="84" t="str">
        <f t="shared" si="6"/>
        <v/>
      </c>
      <c r="K58" s="84" t="str">
        <f t="shared" si="7"/>
        <v/>
      </c>
      <c r="L58" s="84" t="str">
        <f t="shared" si="8"/>
        <v/>
      </c>
      <c r="M58" s="84" t="str">
        <f t="shared" si="9"/>
        <v/>
      </c>
      <c r="N58" s="84" t="str">
        <f t="shared" si="10"/>
        <v/>
      </c>
      <c r="O58" s="74" t="b">
        <f>IF(ISBLANK('Liste élèves'!B60),TRUE(),FALSE())</f>
        <v>1</v>
      </c>
      <c r="P58" s="83"/>
      <c r="Q58" s="82" t="str">
        <f t="shared" si="5"/>
        <v/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</row>
    <row r="59" spans="1:65" x14ac:dyDescent="0.25">
      <c r="A59" s="75"/>
      <c r="B59" s="87">
        <v>49</v>
      </c>
      <c r="C59" s="86" t="str">
        <f>IF(ISBLANK('Liste élèves'!B61),"",('Liste élèves'!B61))</f>
        <v/>
      </c>
      <c r="D59" s="138"/>
      <c r="E59" s="85"/>
      <c r="F59" s="85"/>
      <c r="G59" s="85"/>
      <c r="H59" s="139"/>
      <c r="J59" s="84" t="str">
        <f t="shared" si="6"/>
        <v/>
      </c>
      <c r="K59" s="84" t="str">
        <f t="shared" si="7"/>
        <v/>
      </c>
      <c r="L59" s="84" t="str">
        <f t="shared" si="8"/>
        <v/>
      </c>
      <c r="M59" s="84" t="str">
        <f t="shared" si="9"/>
        <v/>
      </c>
      <c r="N59" s="84" t="str">
        <f t="shared" si="10"/>
        <v/>
      </c>
      <c r="O59" s="74" t="b">
        <f>IF(ISBLANK('Liste élèves'!B61),TRUE(),FALSE())</f>
        <v>1</v>
      </c>
      <c r="P59" s="83"/>
      <c r="Q59" s="82" t="str">
        <f t="shared" si="5"/>
        <v/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</row>
    <row r="60" spans="1:65" x14ac:dyDescent="0.25">
      <c r="A60" s="75"/>
      <c r="B60" s="87">
        <v>50</v>
      </c>
      <c r="C60" s="86" t="str">
        <f>IF(ISBLANK('Liste élèves'!B62),"",('Liste élèves'!B62))</f>
        <v/>
      </c>
      <c r="D60" s="138"/>
      <c r="E60" s="85"/>
      <c r="F60" s="85"/>
      <c r="G60" s="85"/>
      <c r="H60" s="139"/>
      <c r="J60" s="84" t="str">
        <f t="shared" si="6"/>
        <v/>
      </c>
      <c r="K60" s="84" t="str">
        <f t="shared" si="7"/>
        <v/>
      </c>
      <c r="L60" s="84" t="str">
        <f t="shared" si="8"/>
        <v/>
      </c>
      <c r="M60" s="84" t="str">
        <f t="shared" si="9"/>
        <v/>
      </c>
      <c r="N60" s="84" t="str">
        <f t="shared" si="10"/>
        <v/>
      </c>
      <c r="O60" s="74" t="b">
        <f>IF(ISBLANK('Liste élèves'!B62),TRUE(),FALSE())</f>
        <v>1</v>
      </c>
      <c r="P60" s="83"/>
      <c r="Q60" s="82" t="str">
        <f t="shared" si="5"/>
        <v/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</row>
    <row r="61" spans="1:65" x14ac:dyDescent="0.25">
      <c r="A61" s="75"/>
      <c r="B61" s="87">
        <v>51</v>
      </c>
      <c r="C61" s="86" t="str">
        <f>IF(ISBLANK('Liste élèves'!B63),"",('Liste élèves'!B63))</f>
        <v/>
      </c>
      <c r="D61" s="138"/>
      <c r="E61" s="85"/>
      <c r="F61" s="85"/>
      <c r="G61" s="85"/>
      <c r="H61" s="139"/>
      <c r="J61" s="84" t="str">
        <f t="shared" si="6"/>
        <v/>
      </c>
      <c r="K61" s="84" t="str">
        <f t="shared" si="7"/>
        <v/>
      </c>
      <c r="L61" s="84" t="str">
        <f t="shared" si="8"/>
        <v/>
      </c>
      <c r="M61" s="84" t="str">
        <f t="shared" si="9"/>
        <v/>
      </c>
      <c r="N61" s="84" t="str">
        <f t="shared" si="10"/>
        <v/>
      </c>
      <c r="O61" s="74" t="b">
        <f>IF(ISBLANK('Liste élèves'!B63),TRUE(),FALSE())</f>
        <v>1</v>
      </c>
      <c r="P61" s="83"/>
      <c r="Q61" s="82" t="str">
        <f t="shared" si="5"/>
        <v/>
      </c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</row>
    <row r="62" spans="1:65" x14ac:dyDescent="0.25">
      <c r="A62" s="75"/>
      <c r="B62" s="87">
        <v>52</v>
      </c>
      <c r="C62" s="86" t="str">
        <f>IF(ISBLANK('Liste élèves'!B64),"",('Liste élèves'!B64))</f>
        <v/>
      </c>
      <c r="D62" s="138"/>
      <c r="E62" s="85"/>
      <c r="F62" s="85"/>
      <c r="G62" s="85"/>
      <c r="H62" s="139"/>
      <c r="J62" s="84" t="str">
        <f t="shared" si="6"/>
        <v/>
      </c>
      <c r="K62" s="84" t="str">
        <f t="shared" si="7"/>
        <v/>
      </c>
      <c r="L62" s="84" t="str">
        <f t="shared" si="8"/>
        <v/>
      </c>
      <c r="M62" s="84" t="str">
        <f t="shared" si="9"/>
        <v/>
      </c>
      <c r="N62" s="84" t="str">
        <f t="shared" si="10"/>
        <v/>
      </c>
      <c r="O62" s="74" t="b">
        <f>IF(ISBLANK('Liste élèves'!B64),TRUE(),FALSE())</f>
        <v>1</v>
      </c>
      <c r="P62" s="83"/>
      <c r="Q62" s="82" t="str">
        <f t="shared" si="5"/>
        <v/>
      </c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</row>
    <row r="63" spans="1:65" x14ac:dyDescent="0.25">
      <c r="A63" s="75"/>
      <c r="B63" s="87">
        <v>53</v>
      </c>
      <c r="C63" s="86" t="str">
        <f>IF(ISBLANK('Liste élèves'!B65),"",('Liste élèves'!B65))</f>
        <v/>
      </c>
      <c r="D63" s="138"/>
      <c r="E63" s="85"/>
      <c r="F63" s="85"/>
      <c r="G63" s="85"/>
      <c r="H63" s="139"/>
      <c r="J63" s="84" t="str">
        <f t="shared" si="6"/>
        <v/>
      </c>
      <c r="K63" s="84" t="str">
        <f t="shared" si="7"/>
        <v/>
      </c>
      <c r="L63" s="84" t="str">
        <f t="shared" si="8"/>
        <v/>
      </c>
      <c r="M63" s="84" t="str">
        <f t="shared" si="9"/>
        <v/>
      </c>
      <c r="N63" s="84" t="str">
        <f t="shared" si="10"/>
        <v/>
      </c>
      <c r="O63" s="74" t="b">
        <f>IF(ISBLANK('Liste élèves'!B65),TRUE(),FALSE())</f>
        <v>1</v>
      </c>
      <c r="P63" s="83"/>
      <c r="Q63" s="82" t="str">
        <f t="shared" si="5"/>
        <v/>
      </c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</row>
    <row r="64" spans="1:65" x14ac:dyDescent="0.25">
      <c r="A64" s="75"/>
      <c r="B64" s="87">
        <v>54</v>
      </c>
      <c r="C64" s="86" t="str">
        <f>IF(ISBLANK('Liste élèves'!B66),"",('Liste élèves'!B66))</f>
        <v/>
      </c>
      <c r="D64" s="138"/>
      <c r="E64" s="85"/>
      <c r="F64" s="85"/>
      <c r="G64" s="85"/>
      <c r="H64" s="139"/>
      <c r="J64" s="84" t="str">
        <f t="shared" si="6"/>
        <v/>
      </c>
      <c r="K64" s="84" t="str">
        <f t="shared" si="7"/>
        <v/>
      </c>
      <c r="L64" s="84" t="str">
        <f t="shared" si="8"/>
        <v/>
      </c>
      <c r="M64" s="84" t="str">
        <f t="shared" si="9"/>
        <v/>
      </c>
      <c r="N64" s="84" t="str">
        <f t="shared" si="10"/>
        <v/>
      </c>
      <c r="O64" s="74" t="b">
        <f>IF(ISBLANK('Liste élèves'!B66),TRUE(),FALSE())</f>
        <v>1</v>
      </c>
      <c r="P64" s="83"/>
      <c r="Q64" s="82" t="str">
        <f t="shared" si="5"/>
        <v/>
      </c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</row>
    <row r="65" spans="1:65" x14ac:dyDescent="0.25">
      <c r="A65" s="75"/>
      <c r="B65" s="87">
        <v>55</v>
      </c>
      <c r="C65" s="86" t="str">
        <f>IF(ISBLANK('Liste élèves'!B67),"",('Liste élèves'!B67))</f>
        <v/>
      </c>
      <c r="D65" s="138"/>
      <c r="E65" s="85"/>
      <c r="F65" s="85"/>
      <c r="G65" s="85"/>
      <c r="H65" s="139"/>
      <c r="J65" s="84" t="str">
        <f t="shared" si="6"/>
        <v/>
      </c>
      <c r="K65" s="84" t="str">
        <f t="shared" si="7"/>
        <v/>
      </c>
      <c r="L65" s="84" t="str">
        <f t="shared" si="8"/>
        <v/>
      </c>
      <c r="M65" s="84" t="str">
        <f t="shared" si="9"/>
        <v/>
      </c>
      <c r="N65" s="84" t="str">
        <f t="shared" si="10"/>
        <v/>
      </c>
      <c r="O65" s="74" t="b">
        <f>IF(ISBLANK('Liste élèves'!B67),TRUE(),FALSE())</f>
        <v>1</v>
      </c>
      <c r="P65" s="83"/>
      <c r="Q65" s="82" t="str">
        <f t="shared" si="5"/>
        <v/>
      </c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</row>
    <row r="66" spans="1:65" x14ac:dyDescent="0.25">
      <c r="A66" s="75"/>
      <c r="B66" s="87">
        <v>56</v>
      </c>
      <c r="C66" s="86" t="str">
        <f>IF(ISBLANK('Liste élèves'!B68),"",('Liste élèves'!B68))</f>
        <v/>
      </c>
      <c r="D66" s="138"/>
      <c r="E66" s="85"/>
      <c r="F66" s="85"/>
      <c r="G66" s="85"/>
      <c r="H66" s="139"/>
      <c r="J66" s="84" t="str">
        <f t="shared" si="6"/>
        <v/>
      </c>
      <c r="K66" s="84" t="str">
        <f t="shared" si="7"/>
        <v/>
      </c>
      <c r="L66" s="84" t="str">
        <f t="shared" si="8"/>
        <v/>
      </c>
      <c r="M66" s="84" t="str">
        <f t="shared" si="9"/>
        <v/>
      </c>
      <c r="N66" s="84" t="str">
        <f t="shared" si="10"/>
        <v/>
      </c>
      <c r="O66" s="74" t="b">
        <f>IF(ISBLANK('Liste élèves'!B68),TRUE(),FALSE())</f>
        <v>1</v>
      </c>
      <c r="P66" s="83"/>
      <c r="Q66" s="82" t="str">
        <f t="shared" si="5"/>
        <v/>
      </c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</row>
    <row r="67" spans="1:65" x14ac:dyDescent="0.25">
      <c r="A67" s="75"/>
      <c r="B67" s="87">
        <v>57</v>
      </c>
      <c r="C67" s="86" t="str">
        <f>IF(ISBLANK('Liste élèves'!B69),"",('Liste élèves'!B69))</f>
        <v/>
      </c>
      <c r="D67" s="138"/>
      <c r="E67" s="85"/>
      <c r="F67" s="85"/>
      <c r="G67" s="85"/>
      <c r="H67" s="139"/>
      <c r="J67" s="84" t="str">
        <f t="shared" si="6"/>
        <v/>
      </c>
      <c r="K67" s="84" t="str">
        <f t="shared" si="7"/>
        <v/>
      </c>
      <c r="L67" s="84" t="str">
        <f t="shared" si="8"/>
        <v/>
      </c>
      <c r="M67" s="84" t="str">
        <f t="shared" si="9"/>
        <v/>
      </c>
      <c r="N67" s="84" t="str">
        <f t="shared" si="10"/>
        <v/>
      </c>
      <c r="O67" s="74" t="b">
        <f>IF(ISBLANK('Liste élèves'!B69),TRUE(),FALSE())</f>
        <v>1</v>
      </c>
      <c r="P67" s="83"/>
      <c r="Q67" s="82" t="str">
        <f t="shared" si="5"/>
        <v/>
      </c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</row>
    <row r="68" spans="1:65" x14ac:dyDescent="0.25">
      <c r="A68" s="75"/>
      <c r="B68" s="87">
        <v>58</v>
      </c>
      <c r="C68" s="86" t="str">
        <f>IF(ISBLANK('Liste élèves'!B70),"",('Liste élèves'!B70))</f>
        <v/>
      </c>
      <c r="D68" s="138"/>
      <c r="E68" s="85"/>
      <c r="F68" s="85"/>
      <c r="G68" s="85"/>
      <c r="H68" s="139"/>
      <c r="J68" s="84" t="str">
        <f t="shared" si="6"/>
        <v/>
      </c>
      <c r="K68" s="84" t="str">
        <f t="shared" si="7"/>
        <v/>
      </c>
      <c r="L68" s="84" t="str">
        <f t="shared" si="8"/>
        <v/>
      </c>
      <c r="M68" s="84" t="str">
        <f t="shared" si="9"/>
        <v/>
      </c>
      <c r="N68" s="84" t="str">
        <f t="shared" si="10"/>
        <v/>
      </c>
      <c r="O68" s="74" t="b">
        <f>IF(ISBLANK('Liste élèves'!B70),TRUE(),FALSE())</f>
        <v>1</v>
      </c>
      <c r="P68" s="83"/>
      <c r="Q68" s="82" t="str">
        <f t="shared" si="5"/>
        <v/>
      </c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</row>
    <row r="69" spans="1:65" x14ac:dyDescent="0.25">
      <c r="A69" s="75"/>
      <c r="B69" s="87">
        <v>59</v>
      </c>
      <c r="C69" s="86" t="str">
        <f>IF(ISBLANK('Liste élèves'!B71),"",('Liste élèves'!B71))</f>
        <v/>
      </c>
      <c r="D69" s="138"/>
      <c r="E69" s="85"/>
      <c r="F69" s="85"/>
      <c r="G69" s="85"/>
      <c r="H69" s="139"/>
      <c r="J69" s="84" t="str">
        <f t="shared" si="6"/>
        <v/>
      </c>
      <c r="K69" s="84" t="str">
        <f t="shared" si="7"/>
        <v/>
      </c>
      <c r="L69" s="84" t="str">
        <f t="shared" si="8"/>
        <v/>
      </c>
      <c r="M69" s="84" t="str">
        <f t="shared" si="9"/>
        <v/>
      </c>
      <c r="N69" s="84" t="str">
        <f t="shared" si="10"/>
        <v/>
      </c>
      <c r="O69" s="74" t="b">
        <f>IF(ISBLANK('Liste élèves'!B71),TRUE(),FALSE())</f>
        <v>1</v>
      </c>
      <c r="P69" s="83"/>
      <c r="Q69" s="82" t="str">
        <f t="shared" si="5"/>
        <v/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</row>
    <row r="70" spans="1:65" x14ac:dyDescent="0.25">
      <c r="A70" s="75"/>
      <c r="B70" s="87">
        <v>60</v>
      </c>
      <c r="C70" s="86" t="str">
        <f>IF(ISBLANK('Liste élèves'!B72),"",('Liste élèves'!B72))</f>
        <v/>
      </c>
      <c r="D70" s="138"/>
      <c r="E70" s="85"/>
      <c r="F70" s="85"/>
      <c r="G70" s="85"/>
      <c r="H70" s="139"/>
      <c r="J70" s="84" t="str">
        <f t="shared" si="6"/>
        <v/>
      </c>
      <c r="K70" s="84" t="str">
        <f t="shared" si="7"/>
        <v/>
      </c>
      <c r="L70" s="84" t="str">
        <f t="shared" si="8"/>
        <v/>
      </c>
      <c r="M70" s="84" t="str">
        <f t="shared" si="9"/>
        <v/>
      </c>
      <c r="N70" s="84" t="str">
        <f t="shared" si="10"/>
        <v/>
      </c>
      <c r="O70" s="74" t="b">
        <f>IF(ISBLANK('Liste élèves'!B72),TRUE(),FALSE())</f>
        <v>1</v>
      </c>
      <c r="P70" s="83"/>
      <c r="Q70" s="82" t="str">
        <f t="shared" si="5"/>
        <v/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</row>
    <row r="71" spans="1:65" x14ac:dyDescent="0.25">
      <c r="A71" s="75"/>
      <c r="B71" s="87">
        <v>61</v>
      </c>
      <c r="C71" s="86" t="str">
        <f>IF(ISBLANK('Liste élèves'!B73),"",('Liste élèves'!B73))</f>
        <v/>
      </c>
      <c r="D71" s="138"/>
      <c r="E71" s="85"/>
      <c r="F71" s="85"/>
      <c r="G71" s="85"/>
      <c r="H71" s="139"/>
      <c r="J71" s="84" t="str">
        <f t="shared" si="6"/>
        <v/>
      </c>
      <c r="K71" s="84" t="str">
        <f t="shared" si="7"/>
        <v/>
      </c>
      <c r="L71" s="84" t="str">
        <f t="shared" si="8"/>
        <v/>
      </c>
      <c r="M71" s="84" t="str">
        <f t="shared" si="9"/>
        <v/>
      </c>
      <c r="N71" s="84" t="str">
        <f t="shared" si="10"/>
        <v/>
      </c>
      <c r="O71" s="74" t="b">
        <f>IF(ISBLANK('Liste élèves'!B73),TRUE(),FALSE())</f>
        <v>1</v>
      </c>
      <c r="P71" s="83"/>
      <c r="Q71" s="82" t="str">
        <f t="shared" si="5"/>
        <v/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</row>
    <row r="72" spans="1:65" x14ac:dyDescent="0.25">
      <c r="A72" s="75"/>
      <c r="B72" s="87">
        <v>62</v>
      </c>
      <c r="C72" s="86" t="str">
        <f>IF(ISBLANK('Liste élèves'!B74),"",('Liste élèves'!B74))</f>
        <v/>
      </c>
      <c r="D72" s="138"/>
      <c r="E72" s="85"/>
      <c r="F72" s="85"/>
      <c r="G72" s="85"/>
      <c r="H72" s="139"/>
      <c r="J72" s="84" t="str">
        <f t="shared" si="6"/>
        <v/>
      </c>
      <c r="K72" s="84" t="str">
        <f t="shared" si="7"/>
        <v/>
      </c>
      <c r="L72" s="84" t="str">
        <f t="shared" si="8"/>
        <v/>
      </c>
      <c r="M72" s="84" t="str">
        <f t="shared" si="9"/>
        <v/>
      </c>
      <c r="N72" s="84" t="str">
        <f t="shared" si="10"/>
        <v/>
      </c>
      <c r="O72" s="74" t="b">
        <f>IF(ISBLANK('Liste élèves'!B74),TRUE(),FALSE())</f>
        <v>1</v>
      </c>
      <c r="P72" s="83"/>
      <c r="Q72" s="82" t="str">
        <f t="shared" si="5"/>
        <v/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</row>
    <row r="73" spans="1:65" x14ac:dyDescent="0.25">
      <c r="A73" s="75"/>
      <c r="B73" s="87">
        <v>63</v>
      </c>
      <c r="C73" s="86" t="str">
        <f>IF(ISBLANK('Liste élèves'!B75),"",('Liste élèves'!B75))</f>
        <v/>
      </c>
      <c r="D73" s="138"/>
      <c r="E73" s="85"/>
      <c r="F73" s="85"/>
      <c r="G73" s="85"/>
      <c r="H73" s="139"/>
      <c r="J73" s="84" t="str">
        <f t="shared" si="6"/>
        <v/>
      </c>
      <c r="K73" s="84" t="str">
        <f t="shared" si="7"/>
        <v/>
      </c>
      <c r="L73" s="84" t="str">
        <f t="shared" si="8"/>
        <v/>
      </c>
      <c r="M73" s="84" t="str">
        <f t="shared" si="9"/>
        <v/>
      </c>
      <c r="N73" s="84" t="str">
        <f t="shared" si="10"/>
        <v/>
      </c>
      <c r="O73" s="74" t="b">
        <f>IF(ISBLANK('Liste élèves'!B75),TRUE(),FALSE())</f>
        <v>1</v>
      </c>
      <c r="P73" s="83"/>
      <c r="Q73" s="82" t="str">
        <f t="shared" si="5"/>
        <v/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</row>
    <row r="74" spans="1:65" x14ac:dyDescent="0.25">
      <c r="A74" s="75"/>
      <c r="B74" s="87">
        <v>64</v>
      </c>
      <c r="C74" s="86" t="str">
        <f>IF(ISBLANK('Liste élèves'!B76),"",('Liste élèves'!B76))</f>
        <v/>
      </c>
      <c r="D74" s="138"/>
      <c r="E74" s="85"/>
      <c r="F74" s="85"/>
      <c r="G74" s="85"/>
      <c r="H74" s="139"/>
      <c r="J74" s="84" t="str">
        <f t="shared" si="6"/>
        <v/>
      </c>
      <c r="K74" s="84" t="str">
        <f t="shared" si="7"/>
        <v/>
      </c>
      <c r="L74" s="84" t="str">
        <f t="shared" si="8"/>
        <v/>
      </c>
      <c r="M74" s="84" t="str">
        <f t="shared" si="9"/>
        <v/>
      </c>
      <c r="N74" s="84" t="str">
        <f t="shared" si="10"/>
        <v/>
      </c>
      <c r="O74" s="74" t="b">
        <f>IF(ISBLANK('Liste élèves'!B76),TRUE(),FALSE())</f>
        <v>1</v>
      </c>
      <c r="P74" s="83"/>
      <c r="Q74" s="82" t="str">
        <f t="shared" si="5"/>
        <v/>
      </c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</row>
    <row r="75" spans="1:65" x14ac:dyDescent="0.25">
      <c r="A75" s="75"/>
      <c r="B75" s="87">
        <v>65</v>
      </c>
      <c r="C75" s="86" t="str">
        <f>IF(ISBLANK('Liste élèves'!B77),"",('Liste élèves'!B77))</f>
        <v/>
      </c>
      <c r="D75" s="138"/>
      <c r="E75" s="85"/>
      <c r="F75" s="85"/>
      <c r="G75" s="85"/>
      <c r="H75" s="139"/>
      <c r="J75" s="84" t="str">
        <f t="shared" ref="J75:J111" si="11">IF(ISBLANK(D75),"",IF(D75=9,0,IF(D75=4,7.5,IF(D75=1,10,D75))))</f>
        <v/>
      </c>
      <c r="K75" s="84" t="str">
        <f t="shared" ref="K75:K111" si="12">IF(ISBLANK(E75),"",IF(E75=9,0,IF(E75=4,7.5,IF(E75=1,10,E75))))</f>
        <v/>
      </c>
      <c r="L75" s="84" t="str">
        <f t="shared" ref="L75:L111" si="13">IF(ISBLANK(F75),"",IF(F75=9,0,IF(F75=4,7.5,IF(F75=1,10,F75))))</f>
        <v/>
      </c>
      <c r="M75" s="84" t="str">
        <f t="shared" ref="M75:M111" si="14">IF(ISBLANK(G75),"",IF(G75=9,0,IF(G75=4,7.5,IF(G75=1,10,G75))))</f>
        <v/>
      </c>
      <c r="N75" s="84" t="str">
        <f t="shared" ref="N75:N111" si="15">IF(ISBLANK(H75),"",IF(H75=9,0,IF(H75=4,7.5,IF(H75=1,10,H75))))</f>
        <v/>
      </c>
      <c r="O75" s="74" t="b">
        <f>IF(ISBLANK('Liste élèves'!B77),TRUE(),FALSE())</f>
        <v>1</v>
      </c>
      <c r="P75" s="83"/>
      <c r="Q75" s="82" t="str">
        <f t="shared" si="5"/>
        <v/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</row>
    <row r="76" spans="1:65" x14ac:dyDescent="0.25">
      <c r="A76" s="75"/>
      <c r="B76" s="87">
        <v>66</v>
      </c>
      <c r="C76" s="86" t="str">
        <f>IF(ISBLANK('Liste élèves'!B78),"",('Liste élèves'!B78))</f>
        <v/>
      </c>
      <c r="D76" s="138"/>
      <c r="E76" s="85"/>
      <c r="F76" s="85"/>
      <c r="G76" s="85"/>
      <c r="H76" s="139"/>
      <c r="J76" s="84" t="str">
        <f t="shared" si="11"/>
        <v/>
      </c>
      <c r="K76" s="84" t="str">
        <f t="shared" si="12"/>
        <v/>
      </c>
      <c r="L76" s="84" t="str">
        <f t="shared" si="13"/>
        <v/>
      </c>
      <c r="M76" s="84" t="str">
        <f t="shared" si="14"/>
        <v/>
      </c>
      <c r="N76" s="84" t="str">
        <f t="shared" si="15"/>
        <v/>
      </c>
      <c r="O76" s="74" t="b">
        <f>IF(ISBLANK('Liste élèves'!B78),TRUE(),FALSE())</f>
        <v>1</v>
      </c>
      <c r="P76" s="83"/>
      <c r="Q76" s="82" t="str">
        <f t="shared" ref="Q76:Q111" si="16">IF($O76,"",(COUNTIF(D76:H76,4)/5))</f>
        <v/>
      </c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</row>
    <row r="77" spans="1:65" x14ac:dyDescent="0.25">
      <c r="A77" s="75"/>
      <c r="B77" s="87">
        <v>67</v>
      </c>
      <c r="C77" s="86" t="str">
        <f>IF(ISBLANK('Liste élèves'!B79),"",('Liste élèves'!B79))</f>
        <v/>
      </c>
      <c r="D77" s="138"/>
      <c r="E77" s="85"/>
      <c r="F77" s="85"/>
      <c r="G77" s="85"/>
      <c r="H77" s="139"/>
      <c r="J77" s="84" t="str">
        <f t="shared" si="11"/>
        <v/>
      </c>
      <c r="K77" s="84" t="str">
        <f t="shared" si="12"/>
        <v/>
      </c>
      <c r="L77" s="84" t="str">
        <f t="shared" si="13"/>
        <v/>
      </c>
      <c r="M77" s="84" t="str">
        <f t="shared" si="14"/>
        <v/>
      </c>
      <c r="N77" s="84" t="str">
        <f t="shared" si="15"/>
        <v/>
      </c>
      <c r="O77" s="74" t="b">
        <f>IF(ISBLANK('Liste élèves'!B79),TRUE(),FALSE())</f>
        <v>1</v>
      </c>
      <c r="P77" s="83"/>
      <c r="Q77" s="82" t="str">
        <f t="shared" si="16"/>
        <v/>
      </c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</row>
    <row r="78" spans="1:65" x14ac:dyDescent="0.25">
      <c r="A78" s="75"/>
      <c r="B78" s="87">
        <v>68</v>
      </c>
      <c r="C78" s="86" t="str">
        <f>IF(ISBLANK('Liste élèves'!B80),"",('Liste élèves'!B80))</f>
        <v/>
      </c>
      <c r="D78" s="138"/>
      <c r="E78" s="85"/>
      <c r="F78" s="85"/>
      <c r="G78" s="85"/>
      <c r="H78" s="139"/>
      <c r="J78" s="84" t="str">
        <f t="shared" si="11"/>
        <v/>
      </c>
      <c r="K78" s="84" t="str">
        <f t="shared" si="12"/>
        <v/>
      </c>
      <c r="L78" s="84" t="str">
        <f t="shared" si="13"/>
        <v/>
      </c>
      <c r="M78" s="84" t="str">
        <f t="shared" si="14"/>
        <v/>
      </c>
      <c r="N78" s="84" t="str">
        <f t="shared" si="15"/>
        <v/>
      </c>
      <c r="O78" s="74" t="b">
        <f>IF(ISBLANK('Liste élèves'!B80),TRUE(),FALSE())</f>
        <v>1</v>
      </c>
      <c r="P78" s="83"/>
      <c r="Q78" s="82" t="str">
        <f t="shared" si="16"/>
        <v/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</row>
    <row r="79" spans="1:65" x14ac:dyDescent="0.25">
      <c r="A79" s="75"/>
      <c r="B79" s="87">
        <v>69</v>
      </c>
      <c r="C79" s="86" t="str">
        <f>IF(ISBLANK('Liste élèves'!B81),"",('Liste élèves'!B81))</f>
        <v/>
      </c>
      <c r="D79" s="138"/>
      <c r="E79" s="85"/>
      <c r="F79" s="85"/>
      <c r="G79" s="85"/>
      <c r="H79" s="139"/>
      <c r="J79" s="84" t="str">
        <f t="shared" si="11"/>
        <v/>
      </c>
      <c r="K79" s="84" t="str">
        <f t="shared" si="12"/>
        <v/>
      </c>
      <c r="L79" s="84" t="str">
        <f t="shared" si="13"/>
        <v/>
      </c>
      <c r="M79" s="84" t="str">
        <f t="shared" si="14"/>
        <v/>
      </c>
      <c r="N79" s="84" t="str">
        <f t="shared" si="15"/>
        <v/>
      </c>
      <c r="O79" s="74" t="b">
        <f>IF(ISBLANK('Liste élèves'!B81),TRUE(),FALSE())</f>
        <v>1</v>
      </c>
      <c r="P79" s="83"/>
      <c r="Q79" s="82" t="str">
        <f t="shared" si="16"/>
        <v/>
      </c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</row>
    <row r="80" spans="1:65" x14ac:dyDescent="0.25">
      <c r="A80" s="75"/>
      <c r="B80" s="87">
        <v>70</v>
      </c>
      <c r="C80" s="86" t="str">
        <f>IF(ISBLANK('Liste élèves'!B82),"",('Liste élèves'!B82))</f>
        <v/>
      </c>
      <c r="D80" s="138"/>
      <c r="E80" s="85"/>
      <c r="F80" s="85"/>
      <c r="G80" s="85"/>
      <c r="H80" s="139"/>
      <c r="J80" s="84" t="str">
        <f t="shared" si="11"/>
        <v/>
      </c>
      <c r="K80" s="84" t="str">
        <f t="shared" si="12"/>
        <v/>
      </c>
      <c r="L80" s="84" t="str">
        <f t="shared" si="13"/>
        <v/>
      </c>
      <c r="M80" s="84" t="str">
        <f t="shared" si="14"/>
        <v/>
      </c>
      <c r="N80" s="84" t="str">
        <f t="shared" si="15"/>
        <v/>
      </c>
      <c r="O80" s="74" t="b">
        <f>IF(ISBLANK('Liste élèves'!B82),TRUE(),FALSE())</f>
        <v>1</v>
      </c>
      <c r="P80" s="83"/>
      <c r="Q80" s="82" t="str">
        <f t="shared" si="16"/>
        <v/>
      </c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</row>
    <row r="81" spans="1:65" x14ac:dyDescent="0.25">
      <c r="A81" s="75"/>
      <c r="B81" s="87">
        <v>71</v>
      </c>
      <c r="C81" s="86" t="str">
        <f>IF(ISBLANK('Liste élèves'!B83),"",('Liste élèves'!B83))</f>
        <v/>
      </c>
      <c r="D81" s="138"/>
      <c r="E81" s="85"/>
      <c r="F81" s="85"/>
      <c r="G81" s="85"/>
      <c r="H81" s="139"/>
      <c r="J81" s="84" t="str">
        <f t="shared" si="11"/>
        <v/>
      </c>
      <c r="K81" s="84" t="str">
        <f t="shared" si="12"/>
        <v/>
      </c>
      <c r="L81" s="84" t="str">
        <f t="shared" si="13"/>
        <v/>
      </c>
      <c r="M81" s="84" t="str">
        <f t="shared" si="14"/>
        <v/>
      </c>
      <c r="N81" s="84" t="str">
        <f t="shared" si="15"/>
        <v/>
      </c>
      <c r="O81" s="74" t="b">
        <f>IF(ISBLANK('Liste élèves'!B83),TRUE(),FALSE())</f>
        <v>1</v>
      </c>
      <c r="P81" s="83"/>
      <c r="Q81" s="82" t="str">
        <f t="shared" si="16"/>
        <v/>
      </c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</row>
    <row r="82" spans="1:65" x14ac:dyDescent="0.25">
      <c r="A82" s="75"/>
      <c r="B82" s="87">
        <v>72</v>
      </c>
      <c r="C82" s="86" t="str">
        <f>IF(ISBLANK('Liste élèves'!B84),"",('Liste élèves'!B84))</f>
        <v/>
      </c>
      <c r="D82" s="138"/>
      <c r="E82" s="85"/>
      <c r="F82" s="85"/>
      <c r="G82" s="85"/>
      <c r="H82" s="139"/>
      <c r="J82" s="84" t="str">
        <f t="shared" si="11"/>
        <v/>
      </c>
      <c r="K82" s="84" t="str">
        <f t="shared" si="12"/>
        <v/>
      </c>
      <c r="L82" s="84" t="str">
        <f t="shared" si="13"/>
        <v/>
      </c>
      <c r="M82" s="84" t="str">
        <f t="shared" si="14"/>
        <v/>
      </c>
      <c r="N82" s="84" t="str">
        <f t="shared" si="15"/>
        <v/>
      </c>
      <c r="O82" s="74" t="b">
        <f>IF(ISBLANK('Liste élèves'!B84),TRUE(),FALSE())</f>
        <v>1</v>
      </c>
      <c r="P82" s="83"/>
      <c r="Q82" s="82" t="str">
        <f t="shared" si="16"/>
        <v/>
      </c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</row>
    <row r="83" spans="1:65" x14ac:dyDescent="0.25">
      <c r="A83" s="75"/>
      <c r="B83" s="87">
        <v>73</v>
      </c>
      <c r="C83" s="86" t="str">
        <f>IF(ISBLANK('Liste élèves'!B85),"",('Liste élèves'!B85))</f>
        <v/>
      </c>
      <c r="D83" s="138"/>
      <c r="E83" s="85"/>
      <c r="F83" s="85"/>
      <c r="G83" s="85"/>
      <c r="H83" s="139"/>
      <c r="J83" s="84" t="str">
        <f t="shared" si="11"/>
        <v/>
      </c>
      <c r="K83" s="84" t="str">
        <f t="shared" si="12"/>
        <v/>
      </c>
      <c r="L83" s="84" t="str">
        <f t="shared" si="13"/>
        <v/>
      </c>
      <c r="M83" s="84" t="str">
        <f t="shared" si="14"/>
        <v/>
      </c>
      <c r="N83" s="84" t="str">
        <f t="shared" si="15"/>
        <v/>
      </c>
      <c r="O83" s="74" t="b">
        <f>IF(ISBLANK('Liste élèves'!B85),TRUE(),FALSE())</f>
        <v>1</v>
      </c>
      <c r="P83" s="83"/>
      <c r="Q83" s="82" t="str">
        <f t="shared" si="16"/>
        <v/>
      </c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</row>
    <row r="84" spans="1:65" x14ac:dyDescent="0.25">
      <c r="A84" s="75"/>
      <c r="B84" s="87">
        <v>74</v>
      </c>
      <c r="C84" s="86" t="str">
        <f>IF(ISBLANK('Liste élèves'!B86),"",('Liste élèves'!B86))</f>
        <v/>
      </c>
      <c r="D84" s="138"/>
      <c r="E84" s="85"/>
      <c r="F84" s="85"/>
      <c r="G84" s="85"/>
      <c r="H84" s="139"/>
      <c r="J84" s="84" t="str">
        <f t="shared" si="11"/>
        <v/>
      </c>
      <c r="K84" s="84" t="str">
        <f t="shared" si="12"/>
        <v/>
      </c>
      <c r="L84" s="84" t="str">
        <f t="shared" si="13"/>
        <v/>
      </c>
      <c r="M84" s="84" t="str">
        <f t="shared" si="14"/>
        <v/>
      </c>
      <c r="N84" s="84" t="str">
        <f t="shared" si="15"/>
        <v/>
      </c>
      <c r="O84" s="74" t="b">
        <f>IF(ISBLANK('Liste élèves'!B86),TRUE(),FALSE())</f>
        <v>1</v>
      </c>
      <c r="P84" s="83"/>
      <c r="Q84" s="82" t="str">
        <f t="shared" si="16"/>
        <v/>
      </c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</row>
    <row r="85" spans="1:65" x14ac:dyDescent="0.25">
      <c r="A85" s="75"/>
      <c r="B85" s="87">
        <v>75</v>
      </c>
      <c r="C85" s="86" t="str">
        <f>IF(ISBLANK('Liste élèves'!B87),"",('Liste élèves'!B87))</f>
        <v/>
      </c>
      <c r="D85" s="138"/>
      <c r="E85" s="85"/>
      <c r="F85" s="85"/>
      <c r="G85" s="85"/>
      <c r="H85" s="139"/>
      <c r="J85" s="84" t="str">
        <f t="shared" si="11"/>
        <v/>
      </c>
      <c r="K85" s="84" t="str">
        <f t="shared" si="12"/>
        <v/>
      </c>
      <c r="L85" s="84" t="str">
        <f t="shared" si="13"/>
        <v/>
      </c>
      <c r="M85" s="84" t="str">
        <f t="shared" si="14"/>
        <v/>
      </c>
      <c r="N85" s="84" t="str">
        <f t="shared" si="15"/>
        <v/>
      </c>
      <c r="O85" s="74" t="b">
        <f>IF(ISBLANK('Liste élèves'!B87),TRUE(),FALSE())</f>
        <v>1</v>
      </c>
      <c r="P85" s="83"/>
      <c r="Q85" s="82" t="str">
        <f t="shared" si="16"/>
        <v/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</row>
    <row r="86" spans="1:65" x14ac:dyDescent="0.25">
      <c r="A86" s="75"/>
      <c r="B86" s="87">
        <v>76</v>
      </c>
      <c r="C86" s="86" t="str">
        <f>IF(ISBLANK('Liste élèves'!B88),"",('Liste élèves'!B88))</f>
        <v/>
      </c>
      <c r="D86" s="138"/>
      <c r="E86" s="85"/>
      <c r="F86" s="85"/>
      <c r="G86" s="85"/>
      <c r="H86" s="139"/>
      <c r="J86" s="84" t="str">
        <f t="shared" si="11"/>
        <v/>
      </c>
      <c r="K86" s="84" t="str">
        <f t="shared" si="12"/>
        <v/>
      </c>
      <c r="L86" s="84" t="str">
        <f t="shared" si="13"/>
        <v/>
      </c>
      <c r="M86" s="84" t="str">
        <f t="shared" si="14"/>
        <v/>
      </c>
      <c r="N86" s="84" t="str">
        <f t="shared" si="15"/>
        <v/>
      </c>
      <c r="O86" s="74" t="b">
        <f>IF(ISBLANK('Liste élèves'!B88),TRUE(),FALSE())</f>
        <v>1</v>
      </c>
      <c r="P86" s="83"/>
      <c r="Q86" s="82" t="str">
        <f t="shared" si="16"/>
        <v/>
      </c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</row>
    <row r="87" spans="1:65" x14ac:dyDescent="0.25">
      <c r="A87" s="75"/>
      <c r="B87" s="87">
        <v>77</v>
      </c>
      <c r="C87" s="86" t="str">
        <f>IF(ISBLANK('Liste élèves'!B89),"",('Liste élèves'!B89))</f>
        <v/>
      </c>
      <c r="D87" s="138"/>
      <c r="E87" s="85"/>
      <c r="F87" s="85"/>
      <c r="G87" s="85"/>
      <c r="H87" s="139"/>
      <c r="J87" s="84" t="str">
        <f t="shared" si="11"/>
        <v/>
      </c>
      <c r="K87" s="84" t="str">
        <f t="shared" si="12"/>
        <v/>
      </c>
      <c r="L87" s="84" t="str">
        <f t="shared" si="13"/>
        <v/>
      </c>
      <c r="M87" s="84" t="str">
        <f t="shared" si="14"/>
        <v/>
      </c>
      <c r="N87" s="84" t="str">
        <f t="shared" si="15"/>
        <v/>
      </c>
      <c r="O87" s="74" t="b">
        <f>IF(ISBLANK('Liste élèves'!B89),TRUE(),FALSE())</f>
        <v>1</v>
      </c>
      <c r="P87" s="83"/>
      <c r="Q87" s="82" t="str">
        <f t="shared" si="16"/>
        <v/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</row>
    <row r="88" spans="1:65" x14ac:dyDescent="0.25">
      <c r="A88" s="75"/>
      <c r="B88" s="87">
        <v>78</v>
      </c>
      <c r="C88" s="86" t="str">
        <f>IF(ISBLANK('Liste élèves'!B90),"",('Liste élèves'!B90))</f>
        <v/>
      </c>
      <c r="D88" s="138"/>
      <c r="E88" s="85"/>
      <c r="F88" s="85"/>
      <c r="G88" s="85"/>
      <c r="H88" s="139"/>
      <c r="J88" s="84" t="str">
        <f t="shared" si="11"/>
        <v/>
      </c>
      <c r="K88" s="84" t="str">
        <f t="shared" si="12"/>
        <v/>
      </c>
      <c r="L88" s="84" t="str">
        <f t="shared" si="13"/>
        <v/>
      </c>
      <c r="M88" s="84" t="str">
        <f t="shared" si="14"/>
        <v/>
      </c>
      <c r="N88" s="84" t="str">
        <f t="shared" si="15"/>
        <v/>
      </c>
      <c r="O88" s="74" t="b">
        <f>IF(ISBLANK('Liste élèves'!B90),TRUE(),FALSE())</f>
        <v>1</v>
      </c>
      <c r="P88" s="83"/>
      <c r="Q88" s="82" t="str">
        <f t="shared" si="16"/>
        <v/>
      </c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5" x14ac:dyDescent="0.25">
      <c r="A89" s="75"/>
      <c r="B89" s="87">
        <v>79</v>
      </c>
      <c r="C89" s="86" t="str">
        <f>IF(ISBLANK('Liste élèves'!B91),"",('Liste élèves'!B91))</f>
        <v/>
      </c>
      <c r="D89" s="138"/>
      <c r="E89" s="85"/>
      <c r="F89" s="85"/>
      <c r="G89" s="85"/>
      <c r="H89" s="139"/>
      <c r="J89" s="84" t="str">
        <f t="shared" si="11"/>
        <v/>
      </c>
      <c r="K89" s="84" t="str">
        <f t="shared" si="12"/>
        <v/>
      </c>
      <c r="L89" s="84" t="str">
        <f t="shared" si="13"/>
        <v/>
      </c>
      <c r="M89" s="84" t="str">
        <f t="shared" si="14"/>
        <v/>
      </c>
      <c r="N89" s="84" t="str">
        <f t="shared" si="15"/>
        <v/>
      </c>
      <c r="O89" s="74" t="b">
        <f>IF(ISBLANK('Liste élèves'!B91),TRUE(),FALSE())</f>
        <v>1</v>
      </c>
      <c r="P89" s="83"/>
      <c r="Q89" s="82" t="str">
        <f t="shared" si="16"/>
        <v/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</row>
    <row r="90" spans="1:65" x14ac:dyDescent="0.25">
      <c r="A90" s="75"/>
      <c r="B90" s="87">
        <v>80</v>
      </c>
      <c r="C90" s="86" t="str">
        <f>IF(ISBLANK('Liste élèves'!B92),"",('Liste élèves'!B92))</f>
        <v/>
      </c>
      <c r="D90" s="138"/>
      <c r="E90" s="85"/>
      <c r="F90" s="85"/>
      <c r="G90" s="85"/>
      <c r="H90" s="139"/>
      <c r="J90" s="84" t="str">
        <f t="shared" si="11"/>
        <v/>
      </c>
      <c r="K90" s="84" t="str">
        <f t="shared" si="12"/>
        <v/>
      </c>
      <c r="L90" s="84" t="str">
        <f t="shared" si="13"/>
        <v/>
      </c>
      <c r="M90" s="84" t="str">
        <f t="shared" si="14"/>
        <v/>
      </c>
      <c r="N90" s="84" t="str">
        <f t="shared" si="15"/>
        <v/>
      </c>
      <c r="O90" s="74" t="b">
        <f>IF(ISBLANK('Liste élèves'!B92),TRUE(),FALSE())</f>
        <v>1</v>
      </c>
      <c r="P90" s="83"/>
      <c r="Q90" s="82" t="str">
        <f t="shared" si="16"/>
        <v/>
      </c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</row>
    <row r="91" spans="1:65" x14ac:dyDescent="0.25">
      <c r="A91" s="75"/>
      <c r="B91" s="87">
        <v>81</v>
      </c>
      <c r="C91" s="86" t="str">
        <f>IF(ISBLANK('Liste élèves'!B93),"",('Liste élèves'!B93))</f>
        <v/>
      </c>
      <c r="D91" s="138"/>
      <c r="E91" s="85"/>
      <c r="F91" s="85"/>
      <c r="G91" s="85"/>
      <c r="H91" s="139"/>
      <c r="J91" s="84" t="str">
        <f t="shared" si="11"/>
        <v/>
      </c>
      <c r="K91" s="84" t="str">
        <f t="shared" si="12"/>
        <v/>
      </c>
      <c r="L91" s="84" t="str">
        <f t="shared" si="13"/>
        <v/>
      </c>
      <c r="M91" s="84" t="str">
        <f t="shared" si="14"/>
        <v/>
      </c>
      <c r="N91" s="84" t="str">
        <f t="shared" si="15"/>
        <v/>
      </c>
      <c r="O91" s="74" t="b">
        <f>IF(ISBLANK('Liste élèves'!B93),TRUE(),FALSE())</f>
        <v>1</v>
      </c>
      <c r="P91" s="83"/>
      <c r="Q91" s="82" t="str">
        <f t="shared" si="16"/>
        <v/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</row>
    <row r="92" spans="1:65" x14ac:dyDescent="0.25">
      <c r="A92" s="75"/>
      <c r="B92" s="87">
        <v>82</v>
      </c>
      <c r="C92" s="86" t="str">
        <f>IF(ISBLANK('Liste élèves'!B94),"",('Liste élèves'!B94))</f>
        <v/>
      </c>
      <c r="D92" s="138"/>
      <c r="E92" s="85"/>
      <c r="F92" s="85"/>
      <c r="G92" s="85"/>
      <c r="H92" s="139"/>
      <c r="J92" s="84" t="str">
        <f t="shared" si="11"/>
        <v/>
      </c>
      <c r="K92" s="84" t="str">
        <f t="shared" si="12"/>
        <v/>
      </c>
      <c r="L92" s="84" t="str">
        <f t="shared" si="13"/>
        <v/>
      </c>
      <c r="M92" s="84" t="str">
        <f t="shared" si="14"/>
        <v/>
      </c>
      <c r="N92" s="84" t="str">
        <f t="shared" si="15"/>
        <v/>
      </c>
      <c r="O92" s="74" t="b">
        <f>IF(ISBLANK('Liste élèves'!B94),TRUE(),FALSE())</f>
        <v>1</v>
      </c>
      <c r="P92" s="83"/>
      <c r="Q92" s="82" t="str">
        <f t="shared" si="16"/>
        <v/>
      </c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</row>
    <row r="93" spans="1:65" x14ac:dyDescent="0.25">
      <c r="A93" s="75"/>
      <c r="B93" s="87">
        <v>83</v>
      </c>
      <c r="C93" s="86" t="str">
        <f>IF(ISBLANK('Liste élèves'!B95),"",('Liste élèves'!B95))</f>
        <v/>
      </c>
      <c r="D93" s="138"/>
      <c r="E93" s="85"/>
      <c r="F93" s="85"/>
      <c r="G93" s="85"/>
      <c r="H93" s="139"/>
      <c r="J93" s="84" t="str">
        <f t="shared" si="11"/>
        <v/>
      </c>
      <c r="K93" s="84" t="str">
        <f t="shared" si="12"/>
        <v/>
      </c>
      <c r="L93" s="84" t="str">
        <f t="shared" si="13"/>
        <v/>
      </c>
      <c r="M93" s="84" t="str">
        <f t="shared" si="14"/>
        <v/>
      </c>
      <c r="N93" s="84" t="str">
        <f t="shared" si="15"/>
        <v/>
      </c>
      <c r="O93" s="74" t="b">
        <f>IF(ISBLANK('Liste élèves'!B95),TRUE(),FALSE())</f>
        <v>1</v>
      </c>
      <c r="P93" s="83"/>
      <c r="Q93" s="82" t="str">
        <f t="shared" si="16"/>
        <v/>
      </c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</row>
    <row r="94" spans="1:65" x14ac:dyDescent="0.25">
      <c r="A94" s="75"/>
      <c r="B94" s="87">
        <v>84</v>
      </c>
      <c r="C94" s="86" t="str">
        <f>IF(ISBLANK('Liste élèves'!B96),"",('Liste élèves'!B96))</f>
        <v/>
      </c>
      <c r="D94" s="138"/>
      <c r="E94" s="85"/>
      <c r="F94" s="85"/>
      <c r="G94" s="85"/>
      <c r="H94" s="139"/>
      <c r="J94" s="84" t="str">
        <f t="shared" si="11"/>
        <v/>
      </c>
      <c r="K94" s="84" t="str">
        <f t="shared" si="12"/>
        <v/>
      </c>
      <c r="L94" s="84" t="str">
        <f t="shared" si="13"/>
        <v/>
      </c>
      <c r="M94" s="84" t="str">
        <f t="shared" si="14"/>
        <v/>
      </c>
      <c r="N94" s="84" t="str">
        <f t="shared" si="15"/>
        <v/>
      </c>
      <c r="O94" s="74" t="b">
        <f>IF(ISBLANK('Liste élèves'!B96),TRUE(),FALSE())</f>
        <v>1</v>
      </c>
      <c r="P94" s="83"/>
      <c r="Q94" s="82" t="str">
        <f t="shared" si="16"/>
        <v/>
      </c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</row>
    <row r="95" spans="1:65" x14ac:dyDescent="0.25">
      <c r="A95" s="75"/>
      <c r="B95" s="87">
        <v>85</v>
      </c>
      <c r="C95" s="86" t="str">
        <f>IF(ISBLANK('Liste élèves'!B97),"",('Liste élèves'!B97))</f>
        <v/>
      </c>
      <c r="D95" s="138"/>
      <c r="E95" s="85"/>
      <c r="F95" s="85"/>
      <c r="G95" s="85"/>
      <c r="H95" s="139"/>
      <c r="J95" s="84" t="str">
        <f t="shared" si="11"/>
        <v/>
      </c>
      <c r="K95" s="84" t="str">
        <f t="shared" si="12"/>
        <v/>
      </c>
      <c r="L95" s="84" t="str">
        <f t="shared" si="13"/>
        <v/>
      </c>
      <c r="M95" s="84" t="str">
        <f t="shared" si="14"/>
        <v/>
      </c>
      <c r="N95" s="84" t="str">
        <f t="shared" si="15"/>
        <v/>
      </c>
      <c r="O95" s="74" t="b">
        <f>IF(ISBLANK('Liste élèves'!B97),TRUE(),FALSE())</f>
        <v>1</v>
      </c>
      <c r="P95" s="83"/>
      <c r="Q95" s="82" t="str">
        <f t="shared" si="16"/>
        <v/>
      </c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</row>
    <row r="96" spans="1:65" x14ac:dyDescent="0.25">
      <c r="A96" s="75"/>
      <c r="B96" s="87">
        <v>86</v>
      </c>
      <c r="C96" s="86" t="str">
        <f>IF(ISBLANK('Liste élèves'!B98),"",('Liste élèves'!B98))</f>
        <v/>
      </c>
      <c r="D96" s="138"/>
      <c r="E96" s="85"/>
      <c r="F96" s="85"/>
      <c r="G96" s="85"/>
      <c r="H96" s="139"/>
      <c r="J96" s="84" t="str">
        <f t="shared" si="11"/>
        <v/>
      </c>
      <c r="K96" s="84" t="str">
        <f t="shared" si="12"/>
        <v/>
      </c>
      <c r="L96" s="84" t="str">
        <f t="shared" si="13"/>
        <v/>
      </c>
      <c r="M96" s="84" t="str">
        <f t="shared" si="14"/>
        <v/>
      </c>
      <c r="N96" s="84" t="str">
        <f t="shared" si="15"/>
        <v/>
      </c>
      <c r="O96" s="74" t="b">
        <f>IF(ISBLANK('Liste élèves'!B98),TRUE(),FALSE())</f>
        <v>1</v>
      </c>
      <c r="P96" s="83"/>
      <c r="Q96" s="82" t="str">
        <f t="shared" si="16"/>
        <v/>
      </c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</row>
    <row r="97" spans="1:65" x14ac:dyDescent="0.25">
      <c r="A97" s="75"/>
      <c r="B97" s="87">
        <v>87</v>
      </c>
      <c r="C97" s="86" t="str">
        <f>IF(ISBLANK('Liste élèves'!B99),"",('Liste élèves'!B99))</f>
        <v/>
      </c>
      <c r="D97" s="138"/>
      <c r="E97" s="85"/>
      <c r="F97" s="85"/>
      <c r="G97" s="85"/>
      <c r="H97" s="139"/>
      <c r="J97" s="84" t="str">
        <f t="shared" si="11"/>
        <v/>
      </c>
      <c r="K97" s="84" t="str">
        <f t="shared" si="12"/>
        <v/>
      </c>
      <c r="L97" s="84" t="str">
        <f t="shared" si="13"/>
        <v/>
      </c>
      <c r="M97" s="84" t="str">
        <f t="shared" si="14"/>
        <v/>
      </c>
      <c r="N97" s="84" t="str">
        <f t="shared" si="15"/>
        <v/>
      </c>
      <c r="O97" s="74" t="b">
        <f>IF(ISBLANK('Liste élèves'!B99),TRUE(),FALSE())</f>
        <v>1</v>
      </c>
      <c r="P97" s="83"/>
      <c r="Q97" s="82" t="str">
        <f t="shared" si="16"/>
        <v/>
      </c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</row>
    <row r="98" spans="1:65" x14ac:dyDescent="0.25">
      <c r="A98" s="75"/>
      <c r="B98" s="87">
        <v>88</v>
      </c>
      <c r="C98" s="86" t="str">
        <f>IF(ISBLANK('Liste élèves'!B100),"",('Liste élèves'!B100))</f>
        <v/>
      </c>
      <c r="D98" s="138"/>
      <c r="E98" s="85"/>
      <c r="F98" s="85"/>
      <c r="G98" s="85"/>
      <c r="H98" s="139"/>
      <c r="J98" s="84" t="str">
        <f t="shared" si="11"/>
        <v/>
      </c>
      <c r="K98" s="84" t="str">
        <f t="shared" si="12"/>
        <v/>
      </c>
      <c r="L98" s="84" t="str">
        <f t="shared" si="13"/>
        <v/>
      </c>
      <c r="M98" s="84" t="str">
        <f t="shared" si="14"/>
        <v/>
      </c>
      <c r="N98" s="84" t="str">
        <f t="shared" si="15"/>
        <v/>
      </c>
      <c r="O98" s="74" t="b">
        <f>IF(ISBLANK('Liste élèves'!B100),TRUE(),FALSE())</f>
        <v>1</v>
      </c>
      <c r="P98" s="83"/>
      <c r="Q98" s="82" t="str">
        <f t="shared" si="16"/>
        <v/>
      </c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</row>
    <row r="99" spans="1:65" x14ac:dyDescent="0.25">
      <c r="A99" s="75"/>
      <c r="B99" s="87">
        <v>89</v>
      </c>
      <c r="C99" s="86" t="str">
        <f>IF(ISBLANK('Liste élèves'!B101),"",('Liste élèves'!B101))</f>
        <v/>
      </c>
      <c r="D99" s="138"/>
      <c r="E99" s="85"/>
      <c r="F99" s="85"/>
      <c r="G99" s="85"/>
      <c r="H99" s="139"/>
      <c r="J99" s="84" t="str">
        <f t="shared" si="11"/>
        <v/>
      </c>
      <c r="K99" s="84" t="str">
        <f t="shared" si="12"/>
        <v/>
      </c>
      <c r="L99" s="84" t="str">
        <f t="shared" si="13"/>
        <v/>
      </c>
      <c r="M99" s="84" t="str">
        <f t="shared" si="14"/>
        <v/>
      </c>
      <c r="N99" s="84" t="str">
        <f t="shared" si="15"/>
        <v/>
      </c>
      <c r="O99" s="74" t="b">
        <f>IF(ISBLANK('Liste élèves'!B101),TRUE(),FALSE())</f>
        <v>1</v>
      </c>
      <c r="P99" s="83"/>
      <c r="Q99" s="82" t="str">
        <f t="shared" si="16"/>
        <v/>
      </c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</row>
    <row r="100" spans="1:65" x14ac:dyDescent="0.25">
      <c r="A100" s="75"/>
      <c r="B100" s="87">
        <v>90</v>
      </c>
      <c r="C100" s="86" t="str">
        <f>IF(ISBLANK('Liste élèves'!B102),"",('Liste élèves'!B102))</f>
        <v/>
      </c>
      <c r="D100" s="138"/>
      <c r="E100" s="85"/>
      <c r="F100" s="85"/>
      <c r="G100" s="85"/>
      <c r="H100" s="139"/>
      <c r="J100" s="84" t="str">
        <f t="shared" si="11"/>
        <v/>
      </c>
      <c r="K100" s="84" t="str">
        <f t="shared" si="12"/>
        <v/>
      </c>
      <c r="L100" s="84" t="str">
        <f t="shared" si="13"/>
        <v/>
      </c>
      <c r="M100" s="84" t="str">
        <f t="shared" si="14"/>
        <v/>
      </c>
      <c r="N100" s="84" t="str">
        <f t="shared" si="15"/>
        <v/>
      </c>
      <c r="O100" s="74" t="b">
        <f>IF(ISBLANK('Liste élèves'!B102),TRUE(),FALSE())</f>
        <v>1</v>
      </c>
      <c r="P100" s="83"/>
      <c r="Q100" s="82" t="str">
        <f t="shared" si="16"/>
        <v/>
      </c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</row>
    <row r="101" spans="1:65" x14ac:dyDescent="0.25">
      <c r="A101" s="75"/>
      <c r="B101" s="87">
        <v>91</v>
      </c>
      <c r="C101" s="86" t="str">
        <f>IF(ISBLANK('Liste élèves'!B103),"",('Liste élèves'!B103))</f>
        <v/>
      </c>
      <c r="D101" s="138"/>
      <c r="E101" s="85"/>
      <c r="F101" s="85"/>
      <c r="G101" s="85"/>
      <c r="H101" s="139"/>
      <c r="J101" s="84" t="str">
        <f t="shared" si="11"/>
        <v/>
      </c>
      <c r="K101" s="84" t="str">
        <f t="shared" si="12"/>
        <v/>
      </c>
      <c r="L101" s="84" t="str">
        <f t="shared" si="13"/>
        <v/>
      </c>
      <c r="M101" s="84" t="str">
        <f t="shared" si="14"/>
        <v/>
      </c>
      <c r="N101" s="84" t="str">
        <f t="shared" si="15"/>
        <v/>
      </c>
      <c r="O101" s="74" t="b">
        <f>IF(ISBLANK('Liste élèves'!B103),TRUE(),FALSE())</f>
        <v>1</v>
      </c>
      <c r="P101" s="83"/>
      <c r="Q101" s="82" t="str">
        <f t="shared" si="16"/>
        <v/>
      </c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</row>
    <row r="102" spans="1:65" x14ac:dyDescent="0.25">
      <c r="A102" s="75"/>
      <c r="B102" s="87">
        <v>92</v>
      </c>
      <c r="C102" s="86" t="str">
        <f>IF(ISBLANK('Liste élèves'!B104),"",('Liste élèves'!B104))</f>
        <v/>
      </c>
      <c r="D102" s="138"/>
      <c r="E102" s="85"/>
      <c r="F102" s="85"/>
      <c r="G102" s="85"/>
      <c r="H102" s="139"/>
      <c r="J102" s="84" t="str">
        <f t="shared" si="11"/>
        <v/>
      </c>
      <c r="K102" s="84" t="str">
        <f t="shared" si="12"/>
        <v/>
      </c>
      <c r="L102" s="84" t="str">
        <f t="shared" si="13"/>
        <v/>
      </c>
      <c r="M102" s="84" t="str">
        <f t="shared" si="14"/>
        <v/>
      </c>
      <c r="N102" s="84" t="str">
        <f t="shared" si="15"/>
        <v/>
      </c>
      <c r="O102" s="74" t="b">
        <f>IF(ISBLANK('Liste élèves'!B104),TRUE(),FALSE())</f>
        <v>1</v>
      </c>
      <c r="P102" s="83"/>
      <c r="Q102" s="82" t="str">
        <f t="shared" si="16"/>
        <v/>
      </c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</row>
    <row r="103" spans="1:65" x14ac:dyDescent="0.25">
      <c r="A103" s="75"/>
      <c r="B103" s="87">
        <v>93</v>
      </c>
      <c r="C103" s="86" t="str">
        <f>IF(ISBLANK('Liste élèves'!B105),"",('Liste élèves'!B105))</f>
        <v/>
      </c>
      <c r="D103" s="138"/>
      <c r="E103" s="85"/>
      <c r="F103" s="85"/>
      <c r="G103" s="85"/>
      <c r="H103" s="139"/>
      <c r="J103" s="84" t="str">
        <f t="shared" si="11"/>
        <v/>
      </c>
      <c r="K103" s="84" t="str">
        <f t="shared" si="12"/>
        <v/>
      </c>
      <c r="L103" s="84" t="str">
        <f t="shared" si="13"/>
        <v/>
      </c>
      <c r="M103" s="84" t="str">
        <f t="shared" si="14"/>
        <v/>
      </c>
      <c r="N103" s="84" t="str">
        <f t="shared" si="15"/>
        <v/>
      </c>
      <c r="O103" s="74" t="b">
        <f>IF(ISBLANK('Liste élèves'!B105),TRUE(),FALSE())</f>
        <v>1</v>
      </c>
      <c r="P103" s="83"/>
      <c r="Q103" s="82" t="str">
        <f t="shared" si="16"/>
        <v/>
      </c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</row>
    <row r="104" spans="1:65" x14ac:dyDescent="0.25">
      <c r="A104" s="75"/>
      <c r="B104" s="87">
        <v>94</v>
      </c>
      <c r="C104" s="86" t="str">
        <f>IF(ISBLANK('Liste élèves'!B106),"",('Liste élèves'!B106))</f>
        <v/>
      </c>
      <c r="D104" s="138"/>
      <c r="E104" s="85"/>
      <c r="F104" s="85"/>
      <c r="G104" s="85"/>
      <c r="H104" s="139"/>
      <c r="J104" s="84" t="str">
        <f t="shared" si="11"/>
        <v/>
      </c>
      <c r="K104" s="84" t="str">
        <f t="shared" si="12"/>
        <v/>
      </c>
      <c r="L104" s="84" t="str">
        <f t="shared" si="13"/>
        <v/>
      </c>
      <c r="M104" s="84" t="str">
        <f t="shared" si="14"/>
        <v/>
      </c>
      <c r="N104" s="84" t="str">
        <f t="shared" si="15"/>
        <v/>
      </c>
      <c r="O104" s="74" t="b">
        <f>IF(ISBLANK('Liste élèves'!B106),TRUE(),FALSE())</f>
        <v>1</v>
      </c>
      <c r="P104" s="83"/>
      <c r="Q104" s="82" t="str">
        <f t="shared" si="16"/>
        <v/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</row>
    <row r="105" spans="1:65" x14ac:dyDescent="0.25">
      <c r="A105" s="75"/>
      <c r="B105" s="87">
        <v>95</v>
      </c>
      <c r="C105" s="86" t="str">
        <f>IF(ISBLANK('Liste élèves'!B107),"",('Liste élèves'!B107))</f>
        <v/>
      </c>
      <c r="D105" s="138"/>
      <c r="E105" s="85"/>
      <c r="F105" s="85"/>
      <c r="G105" s="85"/>
      <c r="H105" s="139"/>
      <c r="J105" s="84" t="str">
        <f t="shared" si="11"/>
        <v/>
      </c>
      <c r="K105" s="84" t="str">
        <f t="shared" si="12"/>
        <v/>
      </c>
      <c r="L105" s="84" t="str">
        <f t="shared" si="13"/>
        <v/>
      </c>
      <c r="M105" s="84" t="str">
        <f t="shared" si="14"/>
        <v/>
      </c>
      <c r="N105" s="84" t="str">
        <f t="shared" si="15"/>
        <v/>
      </c>
      <c r="O105" s="74" t="b">
        <f>IF(ISBLANK('Liste élèves'!B107),TRUE(),FALSE())</f>
        <v>1</v>
      </c>
      <c r="P105" s="83"/>
      <c r="Q105" s="82" t="str">
        <f t="shared" si="16"/>
        <v/>
      </c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</row>
    <row r="106" spans="1:65" x14ac:dyDescent="0.25">
      <c r="A106" s="75"/>
      <c r="B106" s="87">
        <v>96</v>
      </c>
      <c r="C106" s="86" t="str">
        <f>IF(ISBLANK('Liste élèves'!B108),"",('Liste élèves'!B108))</f>
        <v/>
      </c>
      <c r="D106" s="138"/>
      <c r="E106" s="85"/>
      <c r="F106" s="85"/>
      <c r="G106" s="85"/>
      <c r="H106" s="139"/>
      <c r="J106" s="84" t="str">
        <f t="shared" si="11"/>
        <v/>
      </c>
      <c r="K106" s="84" t="str">
        <f t="shared" si="12"/>
        <v/>
      </c>
      <c r="L106" s="84" t="str">
        <f t="shared" si="13"/>
        <v/>
      </c>
      <c r="M106" s="84" t="str">
        <f t="shared" si="14"/>
        <v/>
      </c>
      <c r="N106" s="84" t="str">
        <f t="shared" si="15"/>
        <v/>
      </c>
      <c r="O106" s="74" t="b">
        <f>IF(ISBLANK('Liste élèves'!B108),TRUE(),FALSE())</f>
        <v>1</v>
      </c>
      <c r="P106" s="83"/>
      <c r="Q106" s="82" t="str">
        <f t="shared" si="16"/>
        <v/>
      </c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</row>
    <row r="107" spans="1:65" x14ac:dyDescent="0.25">
      <c r="A107" s="75"/>
      <c r="B107" s="87">
        <v>97</v>
      </c>
      <c r="C107" s="86" t="str">
        <f>IF(ISBLANK('Liste élèves'!B109),"",('Liste élèves'!B109))</f>
        <v/>
      </c>
      <c r="D107" s="138"/>
      <c r="E107" s="85"/>
      <c r="F107" s="85"/>
      <c r="G107" s="85"/>
      <c r="H107" s="139"/>
      <c r="J107" s="84" t="str">
        <f t="shared" si="11"/>
        <v/>
      </c>
      <c r="K107" s="84" t="str">
        <f t="shared" si="12"/>
        <v/>
      </c>
      <c r="L107" s="84" t="str">
        <f t="shared" si="13"/>
        <v/>
      </c>
      <c r="M107" s="84" t="str">
        <f t="shared" si="14"/>
        <v/>
      </c>
      <c r="N107" s="84" t="str">
        <f t="shared" si="15"/>
        <v/>
      </c>
      <c r="O107" s="74" t="b">
        <f>IF(ISBLANK('Liste élèves'!B109),TRUE(),FALSE())</f>
        <v>1</v>
      </c>
      <c r="P107" s="83"/>
      <c r="Q107" s="82" t="str">
        <f t="shared" si="16"/>
        <v/>
      </c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</row>
    <row r="108" spans="1:65" x14ac:dyDescent="0.25">
      <c r="A108" s="75"/>
      <c r="B108" s="87">
        <v>98</v>
      </c>
      <c r="C108" s="86" t="str">
        <f>IF(ISBLANK('Liste élèves'!B110),"",('Liste élèves'!B110))</f>
        <v/>
      </c>
      <c r="D108" s="138"/>
      <c r="E108" s="85"/>
      <c r="F108" s="85"/>
      <c r="G108" s="85"/>
      <c r="H108" s="139"/>
      <c r="J108" s="84" t="str">
        <f t="shared" si="11"/>
        <v/>
      </c>
      <c r="K108" s="84" t="str">
        <f t="shared" si="12"/>
        <v/>
      </c>
      <c r="L108" s="84" t="str">
        <f t="shared" si="13"/>
        <v/>
      </c>
      <c r="M108" s="84" t="str">
        <f t="shared" si="14"/>
        <v/>
      </c>
      <c r="N108" s="84" t="str">
        <f t="shared" si="15"/>
        <v/>
      </c>
      <c r="O108" s="74" t="b">
        <f>IF(ISBLANK('Liste élèves'!B110),TRUE(),FALSE())</f>
        <v>1</v>
      </c>
      <c r="P108" s="83"/>
      <c r="Q108" s="82" t="str">
        <f t="shared" si="16"/>
        <v/>
      </c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</row>
    <row r="109" spans="1:65" x14ac:dyDescent="0.25">
      <c r="A109" s="75"/>
      <c r="B109" s="87">
        <v>99</v>
      </c>
      <c r="C109" s="86" t="str">
        <f>IF(ISBLANK('Liste élèves'!B111),"",('Liste élèves'!B111))</f>
        <v/>
      </c>
      <c r="D109" s="138"/>
      <c r="E109" s="85"/>
      <c r="F109" s="85"/>
      <c r="G109" s="85"/>
      <c r="H109" s="139"/>
      <c r="J109" s="84" t="str">
        <f t="shared" si="11"/>
        <v/>
      </c>
      <c r="K109" s="84" t="str">
        <f t="shared" si="12"/>
        <v/>
      </c>
      <c r="L109" s="84" t="str">
        <f t="shared" si="13"/>
        <v/>
      </c>
      <c r="M109" s="84" t="str">
        <f t="shared" si="14"/>
        <v/>
      </c>
      <c r="N109" s="84" t="str">
        <f t="shared" si="15"/>
        <v/>
      </c>
      <c r="O109" s="74" t="b">
        <f>IF(ISBLANK('Liste élèves'!B111),TRUE(),FALSE())</f>
        <v>1</v>
      </c>
      <c r="P109" s="83"/>
      <c r="Q109" s="82" t="str">
        <f t="shared" si="16"/>
        <v/>
      </c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</row>
    <row r="110" spans="1:65" ht="15.75" thickBot="1" x14ac:dyDescent="0.3">
      <c r="A110" s="75"/>
      <c r="B110" s="87">
        <v>100</v>
      </c>
      <c r="C110" s="86" t="str">
        <f>IF(ISBLANK('Liste élèves'!B112),"",('Liste élèves'!B112))</f>
        <v/>
      </c>
      <c r="D110" s="140"/>
      <c r="E110" s="141"/>
      <c r="F110" s="141"/>
      <c r="G110" s="141"/>
      <c r="H110" s="142"/>
      <c r="J110" s="84" t="str">
        <f t="shared" si="11"/>
        <v/>
      </c>
      <c r="K110" s="84" t="str">
        <f t="shared" si="12"/>
        <v/>
      </c>
      <c r="L110" s="84" t="str">
        <f t="shared" si="13"/>
        <v/>
      </c>
      <c r="M110" s="84" t="str">
        <f t="shared" si="14"/>
        <v/>
      </c>
      <c r="N110" s="84" t="str">
        <f t="shared" si="15"/>
        <v/>
      </c>
      <c r="O110" s="74" t="b">
        <f>IF(ISBLANK('Liste élèves'!B112),TRUE(),FALSE())</f>
        <v>1</v>
      </c>
      <c r="P110" s="83"/>
      <c r="Q110" s="82" t="str">
        <f t="shared" si="16"/>
        <v/>
      </c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</row>
    <row r="111" spans="1:65" ht="15.75" thickBot="1" x14ac:dyDescent="0.3">
      <c r="A111" s="75"/>
      <c r="B111" s="87">
        <v>101</v>
      </c>
      <c r="C111" s="86" t="str">
        <f>IF(ISBLANK('Liste élèves'!B113),"",('Liste élèves'!B113))</f>
        <v/>
      </c>
      <c r="D111" s="166"/>
      <c r="E111" s="167"/>
      <c r="F111" s="167"/>
      <c r="G111" s="167"/>
      <c r="H111" s="168"/>
      <c r="J111" s="84" t="str">
        <f t="shared" si="11"/>
        <v/>
      </c>
      <c r="K111" s="84" t="str">
        <f t="shared" si="12"/>
        <v/>
      </c>
      <c r="L111" s="84" t="str">
        <f t="shared" si="13"/>
        <v/>
      </c>
      <c r="M111" s="84" t="str">
        <f t="shared" si="14"/>
        <v/>
      </c>
      <c r="N111" s="84" t="str">
        <f t="shared" si="15"/>
        <v/>
      </c>
      <c r="O111" s="74" t="b">
        <f>IF(ISBLANK('Liste élèves'!B113),TRUE(),FALSE())</f>
        <v>1</v>
      </c>
      <c r="P111" s="83"/>
      <c r="Q111" s="82" t="str">
        <f t="shared" si="16"/>
        <v/>
      </c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</row>
    <row r="112" spans="1:65" x14ac:dyDescent="0.25">
      <c r="A112" s="75"/>
      <c r="B112" s="75"/>
      <c r="C112" s="75"/>
      <c r="D112" s="75"/>
      <c r="E112" s="75"/>
      <c r="F112" s="75"/>
      <c r="G112" s="75"/>
      <c r="H112" s="75"/>
      <c r="P112" s="76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</row>
    <row r="113" spans="1:65" x14ac:dyDescent="0.25">
      <c r="A113" s="75"/>
      <c r="B113" s="75"/>
      <c r="C113" s="75"/>
      <c r="D113" s="75"/>
      <c r="E113" s="75"/>
      <c r="F113" s="75"/>
      <c r="G113" s="75"/>
      <c r="H113" s="75"/>
      <c r="J113" s="74">
        <f t="shared" ref="J113" si="17">COUNTIF(J11:J111,10)</f>
        <v>0</v>
      </c>
      <c r="K113" s="74">
        <f t="shared" ref="K113:N113" si="18">COUNTIF(K11:K111,10)</f>
        <v>0</v>
      </c>
      <c r="L113" s="74">
        <f t="shared" si="18"/>
        <v>0</v>
      </c>
      <c r="M113" s="74">
        <f t="shared" si="18"/>
        <v>0</v>
      </c>
      <c r="N113" s="74">
        <f t="shared" si="18"/>
        <v>0</v>
      </c>
      <c r="O113" s="74">
        <f>COUNTIF(O11:O111,"FAUX")</f>
        <v>0</v>
      </c>
      <c r="P113" s="76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</row>
    <row r="114" spans="1:65" x14ac:dyDescent="0.25">
      <c r="A114" s="75"/>
      <c r="B114" s="75"/>
      <c r="C114" s="75"/>
      <c r="D114" s="75"/>
      <c r="E114" s="75"/>
      <c r="F114" s="75"/>
      <c r="G114" s="75"/>
      <c r="H114" s="75"/>
      <c r="J114" s="74">
        <f>COUNTIF(D11:D111,4)</f>
        <v>0</v>
      </c>
      <c r="K114" s="74">
        <f>COUNTIF(E11:E111,4)</f>
        <v>0</v>
      </c>
      <c r="L114" s="74">
        <f>COUNTIF(F11:F111,4)</f>
        <v>0</v>
      </c>
      <c r="M114" s="74">
        <f>COUNTIF(G11:G111,4)</f>
        <v>0</v>
      </c>
      <c r="N114" s="74">
        <f>COUNTIF(H11:H111,4)</f>
        <v>0</v>
      </c>
      <c r="P114" s="76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</row>
    <row r="115" spans="1:65" x14ac:dyDescent="0.25">
      <c r="A115" s="75"/>
      <c r="B115" s="75"/>
      <c r="C115" s="75"/>
      <c r="D115" s="75"/>
      <c r="E115" s="75"/>
      <c r="F115" s="75"/>
      <c r="G115" s="75"/>
      <c r="H115" s="75"/>
      <c r="J115" s="81" t="e">
        <f t="shared" ref="J115" si="19">AVERAGE(J11:J111)</f>
        <v>#DIV/0!</v>
      </c>
      <c r="K115" s="81" t="e">
        <f t="shared" ref="K115:N115" si="20">AVERAGE(K11:K111)</f>
        <v>#DIV/0!</v>
      </c>
      <c r="L115" s="81" t="e">
        <f t="shared" si="20"/>
        <v>#DIV/0!</v>
      </c>
      <c r="M115" s="81" t="e">
        <f t="shared" si="20"/>
        <v>#DIV/0!</v>
      </c>
      <c r="N115" s="81" t="e">
        <f t="shared" si="20"/>
        <v>#DIV/0!</v>
      </c>
      <c r="O115" s="80"/>
      <c r="P115" s="79"/>
      <c r="Q115" s="78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</row>
    <row r="116" spans="1:65" x14ac:dyDescent="0.25">
      <c r="A116" s="75"/>
      <c r="B116" s="75"/>
      <c r="C116" s="75"/>
      <c r="D116" s="75"/>
      <c r="E116" s="75"/>
      <c r="F116" s="75"/>
      <c r="G116" s="75"/>
      <c r="H116" s="75"/>
      <c r="J116" s="77" t="e">
        <f>J114/$O$113</f>
        <v>#DIV/0!</v>
      </c>
      <c r="K116" s="77" t="e">
        <f>K114/$O$113</f>
        <v>#DIV/0!</v>
      </c>
      <c r="L116" s="77" t="e">
        <f>L114/$O$113</f>
        <v>#DIV/0!</v>
      </c>
      <c r="M116" s="77" t="e">
        <f>M114/$O$113</f>
        <v>#DIV/0!</v>
      </c>
      <c r="N116" s="77" t="e">
        <f>N114/$O$113</f>
        <v>#DIV/0!</v>
      </c>
      <c r="P116" s="76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</row>
    <row r="117" spans="1:65" x14ac:dyDescent="0.25">
      <c r="A117" s="75"/>
      <c r="B117" s="75"/>
      <c r="C117" s="75"/>
      <c r="D117" s="75"/>
      <c r="E117" s="75"/>
      <c r="F117" s="75"/>
      <c r="G117" s="75"/>
      <c r="H117" s="75"/>
      <c r="O117" s="76"/>
      <c r="P117" s="76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</row>
    <row r="118" spans="1:65" x14ac:dyDescent="0.25">
      <c r="A118" s="75"/>
      <c r="B118" s="75"/>
      <c r="C118" s="75"/>
      <c r="D118" s="75"/>
      <c r="E118" s="75"/>
      <c r="F118" s="75"/>
      <c r="G118" s="75"/>
      <c r="H118" s="75"/>
      <c r="O118" s="76"/>
      <c r="P118" s="76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</row>
    <row r="119" spans="1:65" x14ac:dyDescent="0.25">
      <c r="A119" s="75"/>
      <c r="B119" s="75"/>
      <c r="C119" s="75"/>
      <c r="D119" s="75"/>
      <c r="E119" s="75"/>
      <c r="F119" s="75"/>
      <c r="G119" s="75"/>
      <c r="H119" s="75"/>
      <c r="O119" s="76"/>
      <c r="P119" s="76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</row>
    <row r="120" spans="1:65" x14ac:dyDescent="0.25">
      <c r="A120" s="75"/>
      <c r="B120" s="75"/>
      <c r="C120" s="75"/>
      <c r="D120" s="75"/>
      <c r="E120" s="75"/>
      <c r="F120" s="75"/>
      <c r="G120" s="75"/>
      <c r="H120" s="75"/>
      <c r="O120" s="76"/>
      <c r="P120" s="76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</row>
    <row r="121" spans="1:65" x14ac:dyDescent="0.25">
      <c r="A121" s="75"/>
      <c r="B121" s="75"/>
      <c r="C121" s="75"/>
      <c r="D121" s="75"/>
      <c r="E121" s="75"/>
      <c r="F121" s="75"/>
      <c r="G121" s="75"/>
      <c r="H121" s="75"/>
      <c r="O121" s="76"/>
      <c r="P121" s="76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</row>
    <row r="122" spans="1:65" x14ac:dyDescent="0.25">
      <c r="A122" s="75"/>
      <c r="B122" s="75"/>
      <c r="C122" s="75"/>
      <c r="D122" s="75"/>
      <c r="E122" s="75"/>
      <c r="F122" s="75"/>
      <c r="G122" s="75"/>
      <c r="H122" s="75"/>
      <c r="O122" s="76"/>
      <c r="P122" s="76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</row>
    <row r="123" spans="1:65" x14ac:dyDescent="0.25">
      <c r="A123" s="75"/>
      <c r="B123" s="75"/>
      <c r="C123" s="75"/>
      <c r="D123" s="75"/>
      <c r="E123" s="75"/>
      <c r="F123" s="75"/>
      <c r="G123" s="75"/>
      <c r="H123" s="75"/>
      <c r="O123" s="76"/>
      <c r="P123" s="76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</row>
    <row r="124" spans="1:65" x14ac:dyDescent="0.25">
      <c r="A124" s="75"/>
      <c r="B124" s="75"/>
      <c r="C124" s="75"/>
      <c r="D124" s="75"/>
      <c r="E124" s="75"/>
      <c r="F124" s="75"/>
      <c r="G124" s="75"/>
      <c r="H124" s="75"/>
      <c r="O124" s="76"/>
      <c r="P124" s="76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</row>
    <row r="125" spans="1:65" x14ac:dyDescent="0.25">
      <c r="A125" s="75"/>
      <c r="B125" s="75"/>
      <c r="C125" s="75"/>
      <c r="D125" s="75"/>
      <c r="E125" s="75"/>
      <c r="F125" s="75"/>
      <c r="G125" s="75"/>
      <c r="H125" s="75"/>
      <c r="O125" s="76"/>
      <c r="P125" s="76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</row>
    <row r="126" spans="1:65" x14ac:dyDescent="0.25">
      <c r="A126" s="75"/>
      <c r="B126" s="75"/>
      <c r="C126" s="75"/>
      <c r="D126" s="75"/>
      <c r="E126" s="75"/>
      <c r="F126" s="75"/>
      <c r="G126" s="75"/>
      <c r="H126" s="75"/>
      <c r="O126" s="76"/>
      <c r="P126" s="76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</row>
    <row r="127" spans="1:65" x14ac:dyDescent="0.25">
      <c r="A127" s="75"/>
      <c r="B127" s="75"/>
      <c r="C127" s="75"/>
      <c r="D127" s="75"/>
      <c r="E127" s="75"/>
      <c r="F127" s="75"/>
      <c r="G127" s="75"/>
      <c r="H127" s="75"/>
      <c r="O127" s="76"/>
      <c r="P127" s="76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</row>
    <row r="128" spans="1:65" x14ac:dyDescent="0.25">
      <c r="A128" s="75"/>
      <c r="B128" s="75"/>
      <c r="C128" s="75"/>
      <c r="D128" s="75"/>
      <c r="E128" s="75"/>
      <c r="F128" s="75"/>
      <c r="G128" s="75"/>
      <c r="H128" s="75"/>
      <c r="O128" s="76"/>
      <c r="P128" s="76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</row>
    <row r="129" spans="1:65" x14ac:dyDescent="0.25">
      <c r="A129" s="75"/>
      <c r="B129" s="75"/>
      <c r="C129" s="75"/>
      <c r="D129" s="75"/>
      <c r="E129" s="75"/>
      <c r="F129" s="75"/>
      <c r="G129" s="75"/>
      <c r="H129" s="75"/>
      <c r="O129" s="76"/>
      <c r="P129" s="76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</row>
    <row r="130" spans="1:65" x14ac:dyDescent="0.25">
      <c r="A130" s="75"/>
      <c r="B130" s="75"/>
      <c r="C130" s="75"/>
      <c r="D130" s="75"/>
      <c r="E130" s="75"/>
      <c r="F130" s="75"/>
      <c r="G130" s="75"/>
      <c r="H130" s="75"/>
      <c r="O130" s="76"/>
      <c r="P130" s="76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</row>
    <row r="131" spans="1:65" x14ac:dyDescent="0.25">
      <c r="A131" s="75"/>
      <c r="B131" s="75"/>
      <c r="C131" s="75"/>
      <c r="D131" s="75"/>
      <c r="E131" s="75"/>
      <c r="F131" s="75"/>
      <c r="G131" s="75"/>
      <c r="H131" s="75"/>
      <c r="O131" s="76"/>
      <c r="P131" s="76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</row>
    <row r="132" spans="1:65" x14ac:dyDescent="0.25">
      <c r="A132" s="75"/>
      <c r="B132" s="75"/>
      <c r="C132" s="75"/>
      <c r="D132" s="75"/>
      <c r="E132" s="75"/>
      <c r="F132" s="75"/>
      <c r="G132" s="75"/>
      <c r="H132" s="75"/>
      <c r="O132" s="76"/>
      <c r="P132" s="76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</row>
    <row r="133" spans="1:65" x14ac:dyDescent="0.25">
      <c r="A133" s="75"/>
      <c r="B133" s="75"/>
      <c r="C133" s="75"/>
      <c r="D133" s="75"/>
      <c r="E133" s="75"/>
      <c r="F133" s="75"/>
      <c r="G133" s="75"/>
      <c r="H133" s="75"/>
      <c r="O133" s="76"/>
      <c r="P133" s="76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</row>
    <row r="134" spans="1:65" x14ac:dyDescent="0.25">
      <c r="A134" s="75"/>
      <c r="B134" s="75"/>
      <c r="C134" s="75"/>
      <c r="D134" s="75"/>
      <c r="E134" s="75"/>
      <c r="F134" s="75"/>
      <c r="G134" s="75"/>
      <c r="H134" s="75"/>
      <c r="O134" s="76"/>
      <c r="P134" s="76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</row>
    <row r="135" spans="1:65" x14ac:dyDescent="0.25">
      <c r="A135" s="75"/>
      <c r="B135" s="75"/>
      <c r="C135" s="75"/>
      <c r="D135" s="75"/>
      <c r="E135" s="75"/>
      <c r="F135" s="75"/>
      <c r="G135" s="75"/>
      <c r="H135" s="75"/>
      <c r="O135" s="76"/>
      <c r="P135" s="76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</row>
    <row r="136" spans="1:65" x14ac:dyDescent="0.25">
      <c r="A136" s="75"/>
      <c r="B136" s="75"/>
      <c r="C136" s="75"/>
      <c r="D136" s="75"/>
      <c r="E136" s="75"/>
      <c r="F136" s="75"/>
      <c r="G136" s="75"/>
      <c r="H136" s="75"/>
      <c r="O136" s="76"/>
      <c r="P136" s="76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</row>
    <row r="137" spans="1:65" x14ac:dyDescent="0.25">
      <c r="A137" s="75"/>
      <c r="B137" s="75"/>
      <c r="C137" s="75"/>
      <c r="D137" s="75"/>
      <c r="E137" s="75"/>
      <c r="F137" s="75"/>
      <c r="G137" s="75"/>
      <c r="H137" s="75"/>
      <c r="O137" s="76"/>
      <c r="P137" s="76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</row>
    <row r="138" spans="1:65" x14ac:dyDescent="0.25">
      <c r="A138" s="75"/>
      <c r="B138" s="75"/>
      <c r="C138" s="75"/>
      <c r="D138" s="75"/>
      <c r="E138" s="75"/>
      <c r="F138" s="75"/>
      <c r="G138" s="75"/>
      <c r="H138" s="75"/>
      <c r="O138" s="76"/>
      <c r="P138" s="76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</row>
    <row r="139" spans="1:65" x14ac:dyDescent="0.25">
      <c r="A139" s="75"/>
      <c r="B139" s="75"/>
      <c r="C139" s="75"/>
      <c r="D139" s="75"/>
      <c r="E139" s="75"/>
      <c r="F139" s="75"/>
      <c r="G139" s="75"/>
      <c r="H139" s="75"/>
      <c r="O139" s="76"/>
      <c r="P139" s="76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</row>
    <row r="140" spans="1:65" x14ac:dyDescent="0.25">
      <c r="A140" s="75"/>
      <c r="B140" s="75"/>
      <c r="C140" s="75"/>
      <c r="D140" s="75"/>
      <c r="E140" s="75"/>
      <c r="F140" s="75"/>
      <c r="G140" s="75"/>
      <c r="H140" s="75"/>
      <c r="O140" s="76"/>
      <c r="P140" s="76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</row>
    <row r="141" spans="1:65" x14ac:dyDescent="0.25">
      <c r="A141" s="75"/>
      <c r="B141" s="75"/>
      <c r="C141" s="75"/>
      <c r="D141" s="75"/>
      <c r="E141" s="75"/>
      <c r="F141" s="75"/>
      <c r="G141" s="75"/>
      <c r="H141" s="75"/>
      <c r="O141" s="76"/>
      <c r="P141" s="76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</row>
    <row r="142" spans="1:65" x14ac:dyDescent="0.25">
      <c r="A142" s="75"/>
      <c r="B142" s="75"/>
      <c r="C142" s="75"/>
      <c r="D142" s="75"/>
      <c r="E142" s="75"/>
      <c r="F142" s="75"/>
      <c r="G142" s="75"/>
      <c r="H142" s="75"/>
      <c r="O142" s="76"/>
      <c r="P142" s="76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</row>
    <row r="143" spans="1:65" x14ac:dyDescent="0.25">
      <c r="A143" s="75"/>
      <c r="B143" s="75"/>
      <c r="C143" s="75"/>
      <c r="D143" s="75"/>
      <c r="E143" s="75"/>
      <c r="F143" s="75"/>
      <c r="G143" s="75"/>
      <c r="H143" s="75"/>
      <c r="O143" s="76"/>
      <c r="P143" s="76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</row>
    <row r="144" spans="1:65" x14ac:dyDescent="0.25">
      <c r="A144" s="75"/>
      <c r="B144" s="75"/>
      <c r="C144" s="75"/>
      <c r="D144" s="75"/>
      <c r="E144" s="75"/>
      <c r="F144" s="75"/>
      <c r="G144" s="75"/>
      <c r="H144" s="75"/>
      <c r="O144" s="76"/>
      <c r="P144" s="76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</row>
    <row r="145" spans="1:65" x14ac:dyDescent="0.25">
      <c r="A145" s="75"/>
      <c r="B145" s="75"/>
      <c r="C145" s="75"/>
      <c r="D145" s="75"/>
      <c r="E145" s="75"/>
      <c r="F145" s="75"/>
      <c r="G145" s="75"/>
      <c r="H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</row>
    <row r="146" spans="1:65" x14ac:dyDescent="0.25">
      <c r="A146" s="75"/>
      <c r="B146" s="75"/>
      <c r="C146" s="75"/>
      <c r="D146" s="75"/>
      <c r="E146" s="75"/>
      <c r="F146" s="75"/>
      <c r="G146" s="75"/>
      <c r="H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</row>
    <row r="147" spans="1:65" x14ac:dyDescent="0.25">
      <c r="A147" s="75"/>
      <c r="B147" s="75"/>
      <c r="C147" s="75"/>
      <c r="D147" s="75"/>
      <c r="E147" s="75"/>
      <c r="F147" s="75"/>
      <c r="G147" s="75"/>
      <c r="H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:65" x14ac:dyDescent="0.25">
      <c r="A148" s="75"/>
      <c r="B148" s="75"/>
      <c r="C148" s="75"/>
      <c r="D148" s="75"/>
      <c r="E148" s="75"/>
      <c r="F148" s="75"/>
      <c r="G148" s="75"/>
      <c r="H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</row>
    <row r="149" spans="1:65" x14ac:dyDescent="0.25">
      <c r="A149" s="75"/>
      <c r="B149" s="75"/>
      <c r="C149" s="75"/>
      <c r="D149" s="75"/>
      <c r="E149" s="75"/>
      <c r="F149" s="75"/>
      <c r="G149" s="75"/>
      <c r="H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</row>
    <row r="150" spans="1:65" x14ac:dyDescent="0.25">
      <c r="A150" s="75"/>
      <c r="B150" s="75"/>
      <c r="C150" s="75"/>
      <c r="D150" s="75"/>
      <c r="E150" s="75"/>
      <c r="F150" s="75"/>
      <c r="G150" s="75"/>
      <c r="H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</row>
    <row r="151" spans="1:65" x14ac:dyDescent="0.25">
      <c r="A151" s="75"/>
      <c r="B151" s="75"/>
      <c r="C151" s="75"/>
      <c r="D151" s="75"/>
      <c r="E151" s="75"/>
      <c r="F151" s="75"/>
      <c r="G151" s="75"/>
      <c r="H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</row>
    <row r="152" spans="1:65" x14ac:dyDescent="0.25">
      <c r="A152" s="75"/>
      <c r="B152" s="75"/>
      <c r="C152" s="75"/>
      <c r="D152" s="75"/>
      <c r="E152" s="75"/>
      <c r="F152" s="75"/>
      <c r="G152" s="75"/>
      <c r="H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</row>
    <row r="153" spans="1:65" x14ac:dyDescent="0.25">
      <c r="A153" s="75"/>
      <c r="B153" s="75"/>
      <c r="C153" s="75"/>
      <c r="D153" s="75"/>
      <c r="E153" s="75"/>
      <c r="F153" s="75"/>
      <c r="G153" s="75"/>
      <c r="H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65" x14ac:dyDescent="0.25">
      <c r="A154" s="75"/>
      <c r="B154" s="75"/>
      <c r="C154" s="75"/>
      <c r="D154" s="75"/>
      <c r="E154" s="75"/>
      <c r="F154" s="75"/>
      <c r="G154" s="75"/>
      <c r="H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</row>
    <row r="155" spans="1:65" x14ac:dyDescent="0.25">
      <c r="A155" s="75"/>
      <c r="B155" s="75"/>
      <c r="C155" s="75"/>
      <c r="D155" s="75"/>
      <c r="E155" s="75"/>
      <c r="F155" s="75"/>
      <c r="G155" s="75"/>
      <c r="H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65" x14ac:dyDescent="0.25">
      <c r="A156" s="75"/>
      <c r="B156" s="75"/>
      <c r="C156" s="75"/>
      <c r="D156" s="75"/>
      <c r="E156" s="75"/>
      <c r="F156" s="75"/>
      <c r="G156" s="75"/>
      <c r="H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</row>
    <row r="157" spans="1:65" x14ac:dyDescent="0.25">
      <c r="A157" s="75"/>
      <c r="B157" s="75"/>
      <c r="C157" s="75"/>
      <c r="D157" s="75"/>
      <c r="E157" s="75"/>
      <c r="F157" s="75"/>
      <c r="G157" s="75"/>
      <c r="H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</row>
    <row r="158" spans="1:65" x14ac:dyDescent="0.25">
      <c r="A158" s="75"/>
      <c r="B158" s="75"/>
      <c r="C158" s="75"/>
      <c r="D158" s="75"/>
      <c r="E158" s="75"/>
      <c r="F158" s="75"/>
      <c r="G158" s="75"/>
      <c r="H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</row>
    <row r="159" spans="1:65" x14ac:dyDescent="0.25">
      <c r="A159" s="75"/>
      <c r="B159" s="75"/>
      <c r="C159" s="75"/>
      <c r="D159" s="75"/>
      <c r="E159" s="75"/>
      <c r="F159" s="75"/>
      <c r="G159" s="75"/>
      <c r="H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</row>
    <row r="160" spans="1:65" x14ac:dyDescent="0.25">
      <c r="A160" s="75"/>
      <c r="B160" s="75"/>
      <c r="C160" s="75"/>
      <c r="D160" s="75"/>
      <c r="E160" s="75"/>
      <c r="F160" s="75"/>
      <c r="G160" s="75"/>
      <c r="H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</row>
    <row r="161" spans="1:65" x14ac:dyDescent="0.25">
      <c r="A161" s="75"/>
      <c r="B161" s="75"/>
      <c r="C161" s="75"/>
      <c r="D161" s="75"/>
      <c r="E161" s="75"/>
      <c r="F161" s="75"/>
      <c r="G161" s="75"/>
      <c r="H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</row>
    <row r="162" spans="1:65" x14ac:dyDescent="0.25">
      <c r="A162" s="75"/>
      <c r="B162" s="75"/>
      <c r="C162" s="75"/>
      <c r="D162" s="75"/>
      <c r="E162" s="75"/>
      <c r="F162" s="75"/>
      <c r="G162" s="75"/>
      <c r="H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</row>
    <row r="163" spans="1:65" x14ac:dyDescent="0.25">
      <c r="A163" s="75"/>
      <c r="B163" s="75"/>
      <c r="C163" s="75"/>
      <c r="D163" s="75"/>
      <c r="E163" s="75"/>
      <c r="F163" s="75"/>
      <c r="G163" s="75"/>
      <c r="H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:65" x14ac:dyDescent="0.25">
      <c r="A164" s="75"/>
      <c r="B164" s="75"/>
      <c r="C164" s="75"/>
      <c r="D164" s="75"/>
      <c r="E164" s="75"/>
      <c r="F164" s="75"/>
      <c r="G164" s="75"/>
      <c r="H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</row>
    <row r="165" spans="1:65" x14ac:dyDescent="0.25">
      <c r="A165" s="75"/>
      <c r="B165" s="75"/>
      <c r="C165" s="75"/>
      <c r="D165" s="75"/>
      <c r="E165" s="75"/>
      <c r="F165" s="75"/>
      <c r="G165" s="75"/>
      <c r="H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</row>
    <row r="166" spans="1:65" x14ac:dyDescent="0.25">
      <c r="A166" s="75"/>
      <c r="B166" s="75"/>
      <c r="C166" s="75"/>
      <c r="D166" s="75"/>
      <c r="E166" s="75"/>
      <c r="F166" s="75"/>
      <c r="G166" s="75"/>
      <c r="H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</row>
    <row r="167" spans="1:65" x14ac:dyDescent="0.25">
      <c r="A167" s="75"/>
      <c r="B167" s="75"/>
      <c r="C167" s="75"/>
      <c r="D167" s="75"/>
      <c r="E167" s="75"/>
      <c r="F167" s="75"/>
      <c r="G167" s="75"/>
      <c r="H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65" x14ac:dyDescent="0.25">
      <c r="A168" s="75"/>
      <c r="B168" s="75"/>
      <c r="C168" s="75"/>
      <c r="D168" s="75"/>
      <c r="E168" s="75"/>
      <c r="F168" s="75"/>
      <c r="G168" s="75"/>
      <c r="H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</row>
    <row r="169" spans="1:65" x14ac:dyDescent="0.25">
      <c r="A169" s="75"/>
      <c r="B169" s="75"/>
      <c r="C169" s="75"/>
      <c r="D169" s="75"/>
      <c r="E169" s="75"/>
      <c r="F169" s="75"/>
      <c r="G169" s="75"/>
      <c r="H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65" x14ac:dyDescent="0.25">
      <c r="A170" s="75"/>
      <c r="B170" s="75"/>
      <c r="C170" s="75"/>
      <c r="D170" s="75"/>
      <c r="E170" s="75"/>
      <c r="F170" s="75"/>
      <c r="G170" s="75"/>
      <c r="H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</row>
    <row r="171" spans="1:65" x14ac:dyDescent="0.25">
      <c r="A171" s="75"/>
      <c r="B171" s="75"/>
      <c r="C171" s="75"/>
      <c r="D171" s="75"/>
      <c r="E171" s="75"/>
      <c r="F171" s="75"/>
      <c r="G171" s="75"/>
      <c r="H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65" x14ac:dyDescent="0.25">
      <c r="A172" s="75"/>
      <c r="B172" s="75"/>
      <c r="C172" s="75"/>
      <c r="D172" s="75"/>
      <c r="E172" s="75"/>
      <c r="F172" s="75"/>
      <c r="G172" s="75"/>
      <c r="H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</row>
    <row r="173" spans="1:65" x14ac:dyDescent="0.25">
      <c r="A173" s="75"/>
      <c r="B173" s="75"/>
      <c r="C173" s="75"/>
      <c r="D173" s="75"/>
      <c r="E173" s="75"/>
      <c r="F173" s="75"/>
      <c r="G173" s="75"/>
      <c r="H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65" x14ac:dyDescent="0.25">
      <c r="A174" s="75"/>
      <c r="B174" s="75"/>
      <c r="C174" s="75"/>
      <c r="D174" s="75"/>
      <c r="E174" s="75"/>
      <c r="F174" s="75"/>
      <c r="G174" s="75"/>
      <c r="H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</row>
    <row r="175" spans="1:65" x14ac:dyDescent="0.25">
      <c r="A175" s="75"/>
      <c r="B175" s="75"/>
      <c r="C175" s="75"/>
      <c r="D175" s="75"/>
      <c r="E175" s="75"/>
      <c r="F175" s="75"/>
      <c r="G175" s="75"/>
      <c r="H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65" x14ac:dyDescent="0.25">
      <c r="A176" s="75"/>
      <c r="B176" s="75"/>
      <c r="C176" s="75"/>
      <c r="D176" s="75"/>
      <c r="E176" s="75"/>
      <c r="F176" s="75"/>
      <c r="G176" s="75"/>
      <c r="H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</row>
    <row r="177" spans="1:65" x14ac:dyDescent="0.25">
      <c r="A177" s="75"/>
      <c r="B177" s="75"/>
      <c r="C177" s="75"/>
      <c r="D177" s="75"/>
      <c r="E177" s="75"/>
      <c r="F177" s="75"/>
      <c r="G177" s="75"/>
      <c r="H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65" x14ac:dyDescent="0.25">
      <c r="A178" s="75"/>
      <c r="B178" s="75"/>
      <c r="C178" s="75"/>
      <c r="D178" s="75"/>
      <c r="E178" s="75"/>
      <c r="F178" s="75"/>
      <c r="G178" s="75"/>
      <c r="H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</row>
    <row r="179" spans="1:65" x14ac:dyDescent="0.25">
      <c r="A179" s="75"/>
      <c r="B179" s="75"/>
      <c r="C179" s="75"/>
      <c r="D179" s="75"/>
      <c r="E179" s="75"/>
      <c r="F179" s="75"/>
      <c r="G179" s="75"/>
      <c r="H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65" x14ac:dyDescent="0.25">
      <c r="A180" s="75"/>
      <c r="B180" s="75"/>
      <c r="C180" s="75"/>
      <c r="D180" s="75"/>
      <c r="E180" s="75"/>
      <c r="F180" s="75"/>
      <c r="G180" s="75"/>
      <c r="H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</row>
    <row r="181" spans="1:65" x14ac:dyDescent="0.25">
      <c r="A181" s="75"/>
      <c r="B181" s="75"/>
      <c r="C181" s="75"/>
      <c r="D181" s="75"/>
      <c r="E181" s="75"/>
      <c r="F181" s="75"/>
      <c r="G181" s="75"/>
      <c r="H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</row>
    <row r="182" spans="1:65" x14ac:dyDescent="0.25">
      <c r="A182" s="75"/>
      <c r="B182" s="75"/>
      <c r="C182" s="75"/>
      <c r="D182" s="75"/>
      <c r="E182" s="75"/>
      <c r="F182" s="75"/>
      <c r="G182" s="75"/>
      <c r="H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</row>
    <row r="183" spans="1:65" x14ac:dyDescent="0.25">
      <c r="A183" s="75"/>
      <c r="B183" s="75"/>
      <c r="C183" s="75"/>
      <c r="D183" s="75"/>
      <c r="E183" s="75"/>
      <c r="F183" s="75"/>
      <c r="G183" s="75"/>
      <c r="H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65" x14ac:dyDescent="0.25">
      <c r="A184" s="75"/>
      <c r="B184" s="75"/>
      <c r="C184" s="75"/>
      <c r="D184" s="75"/>
      <c r="E184" s="75"/>
      <c r="F184" s="75"/>
      <c r="G184" s="75"/>
      <c r="H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</row>
    <row r="185" spans="1:65" x14ac:dyDescent="0.25">
      <c r="A185" s="75"/>
      <c r="B185" s="75"/>
      <c r="C185" s="75"/>
      <c r="D185" s="75"/>
      <c r="E185" s="75"/>
      <c r="F185" s="75"/>
      <c r="G185" s="75"/>
      <c r="H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65" x14ac:dyDescent="0.25">
      <c r="A186" s="75"/>
      <c r="B186" s="75"/>
      <c r="C186" s="75"/>
      <c r="D186" s="75"/>
      <c r="E186" s="75"/>
      <c r="F186" s="75"/>
      <c r="G186" s="75"/>
      <c r="H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</row>
    <row r="187" spans="1:65" x14ac:dyDescent="0.25">
      <c r="A187" s="75"/>
      <c r="B187" s="75"/>
      <c r="C187" s="75"/>
      <c r="D187" s="75"/>
      <c r="E187" s="75"/>
      <c r="F187" s="75"/>
      <c r="G187" s="75"/>
      <c r="H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</row>
    <row r="188" spans="1:65" x14ac:dyDescent="0.25">
      <c r="A188" s="75"/>
      <c r="B188" s="75"/>
      <c r="C188" s="75"/>
      <c r="D188" s="75"/>
      <c r="E188" s="75"/>
      <c r="F188" s="75"/>
      <c r="G188" s="75"/>
      <c r="H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</row>
    <row r="189" spans="1:65" x14ac:dyDescent="0.25">
      <c r="A189" s="75"/>
      <c r="B189" s="75"/>
      <c r="C189" s="75"/>
      <c r="D189" s="75"/>
      <c r="E189" s="75"/>
      <c r="F189" s="75"/>
      <c r="G189" s="75"/>
      <c r="H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65" x14ac:dyDescent="0.25">
      <c r="A190" s="75"/>
      <c r="B190" s="75"/>
      <c r="C190" s="75"/>
      <c r="D190" s="75"/>
      <c r="E190" s="75"/>
      <c r="F190" s="75"/>
      <c r="G190" s="75"/>
      <c r="H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</row>
    <row r="191" spans="1:65" x14ac:dyDescent="0.25">
      <c r="A191" s="75"/>
      <c r="B191" s="75"/>
      <c r="C191" s="75"/>
      <c r="D191" s="75"/>
      <c r="E191" s="75"/>
      <c r="F191" s="75"/>
      <c r="G191" s="75"/>
      <c r="H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65" x14ac:dyDescent="0.25">
      <c r="A192" s="75"/>
      <c r="B192" s="75"/>
      <c r="C192" s="75"/>
      <c r="D192" s="75"/>
      <c r="E192" s="75"/>
      <c r="F192" s="75"/>
      <c r="G192" s="75"/>
      <c r="H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</row>
    <row r="193" spans="1:65" x14ac:dyDescent="0.25">
      <c r="A193" s="75"/>
      <c r="B193" s="75"/>
      <c r="C193" s="75"/>
      <c r="D193" s="75"/>
      <c r="E193" s="75"/>
      <c r="F193" s="75"/>
      <c r="G193" s="75"/>
      <c r="H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</row>
    <row r="194" spans="1:65" x14ac:dyDescent="0.25">
      <c r="A194" s="75"/>
      <c r="B194" s="75"/>
      <c r="C194" s="75"/>
      <c r="D194" s="75"/>
      <c r="E194" s="75"/>
      <c r="F194" s="75"/>
      <c r="G194" s="75"/>
      <c r="H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</row>
    <row r="195" spans="1:65" x14ac:dyDescent="0.25">
      <c r="A195" s="75"/>
      <c r="B195" s="75"/>
      <c r="C195" s="75"/>
      <c r="D195" s="75"/>
      <c r="E195" s="75"/>
      <c r="F195" s="75"/>
      <c r="G195" s="75"/>
      <c r="H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</row>
    <row r="196" spans="1:65" x14ac:dyDescent="0.25">
      <c r="A196" s="75"/>
      <c r="B196" s="75"/>
      <c r="C196" s="75"/>
      <c r="D196" s="75"/>
      <c r="E196" s="75"/>
      <c r="F196" s="75"/>
      <c r="G196" s="75"/>
      <c r="H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</row>
    <row r="197" spans="1:65" x14ac:dyDescent="0.25">
      <c r="A197" s="75"/>
      <c r="B197" s="75"/>
      <c r="C197" s="75"/>
      <c r="D197" s="75"/>
      <c r="E197" s="75"/>
      <c r="F197" s="75"/>
      <c r="G197" s="75"/>
      <c r="H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65" x14ac:dyDescent="0.25">
      <c r="A198" s="75"/>
      <c r="B198" s="75"/>
      <c r="C198" s="75"/>
      <c r="D198" s="75"/>
      <c r="E198" s="75"/>
      <c r="F198" s="75"/>
      <c r="G198" s="75"/>
      <c r="H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</row>
    <row r="199" spans="1:65" x14ac:dyDescent="0.25">
      <c r="A199" s="75"/>
      <c r="B199" s="75"/>
      <c r="C199" s="75"/>
      <c r="D199" s="75"/>
      <c r="E199" s="75"/>
      <c r="F199" s="75"/>
      <c r="G199" s="75"/>
      <c r="H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</row>
    <row r="200" spans="1:65" x14ac:dyDescent="0.25">
      <c r="A200" s="75"/>
      <c r="B200" s="75"/>
      <c r="C200" s="75"/>
      <c r="D200" s="75"/>
      <c r="E200" s="75"/>
      <c r="F200" s="75"/>
      <c r="G200" s="75"/>
      <c r="H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</row>
    <row r="201" spans="1:65" x14ac:dyDescent="0.25">
      <c r="A201" s="75"/>
      <c r="B201" s="75"/>
      <c r="C201" s="75"/>
      <c r="D201" s="75"/>
      <c r="E201" s="75"/>
      <c r="F201" s="75"/>
      <c r="G201" s="75"/>
      <c r="H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</row>
    <row r="202" spans="1:65" x14ac:dyDescent="0.25">
      <c r="A202" s="75"/>
      <c r="B202" s="75"/>
      <c r="C202" s="75"/>
      <c r="D202" s="75"/>
      <c r="E202" s="75"/>
      <c r="F202" s="75"/>
      <c r="G202" s="75"/>
      <c r="H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</row>
    <row r="203" spans="1:65" x14ac:dyDescent="0.25">
      <c r="A203" s="75"/>
      <c r="B203" s="75"/>
      <c r="C203" s="75"/>
      <c r="D203" s="75"/>
      <c r="E203" s="75"/>
      <c r="F203" s="75"/>
      <c r="G203" s="75"/>
      <c r="H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65" x14ac:dyDescent="0.25">
      <c r="A204" s="75"/>
      <c r="B204" s="75"/>
      <c r="C204" s="75"/>
      <c r="D204" s="75"/>
      <c r="E204" s="75"/>
      <c r="F204" s="75"/>
      <c r="G204" s="75"/>
      <c r="H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</row>
    <row r="205" spans="1:65" x14ac:dyDescent="0.25">
      <c r="A205" s="75"/>
      <c r="B205" s="75"/>
      <c r="C205" s="75"/>
      <c r="D205" s="75"/>
      <c r="E205" s="75"/>
      <c r="F205" s="75"/>
      <c r="G205" s="75"/>
      <c r="H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65" x14ac:dyDescent="0.25">
      <c r="A206" s="75"/>
      <c r="B206" s="75"/>
      <c r="C206" s="75"/>
      <c r="D206" s="75"/>
      <c r="E206" s="75"/>
      <c r="F206" s="75"/>
      <c r="G206" s="75"/>
      <c r="H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</row>
    <row r="207" spans="1:65" x14ac:dyDescent="0.25">
      <c r="A207" s="75"/>
      <c r="B207" s="75"/>
      <c r="C207" s="75"/>
      <c r="D207" s="75"/>
      <c r="E207" s="75"/>
      <c r="F207" s="75"/>
      <c r="G207" s="75"/>
      <c r="H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</row>
    <row r="208" spans="1:65" x14ac:dyDescent="0.25">
      <c r="A208" s="75"/>
      <c r="B208" s="75"/>
      <c r="C208" s="75"/>
      <c r="D208" s="75"/>
      <c r="E208" s="75"/>
      <c r="F208" s="75"/>
      <c r="G208" s="75"/>
      <c r="H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</row>
    <row r="209" spans="1:65" x14ac:dyDescent="0.25">
      <c r="A209" s="75"/>
      <c r="B209" s="75"/>
      <c r="C209" s="75"/>
      <c r="D209" s="75"/>
      <c r="E209" s="75"/>
      <c r="F209" s="75"/>
      <c r="G209" s="75"/>
      <c r="H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</row>
    <row r="210" spans="1:65" x14ac:dyDescent="0.25">
      <c r="A210" s="75"/>
      <c r="B210" s="75"/>
      <c r="C210" s="75"/>
      <c r="D210" s="75"/>
      <c r="E210" s="75"/>
      <c r="F210" s="75"/>
      <c r="G210" s="75"/>
      <c r="H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</row>
    <row r="211" spans="1:65" x14ac:dyDescent="0.25">
      <c r="A211" s="75"/>
      <c r="B211" s="75"/>
      <c r="C211" s="75"/>
      <c r="D211" s="75"/>
      <c r="E211" s="75"/>
      <c r="F211" s="75"/>
      <c r="G211" s="75"/>
      <c r="H211" s="75"/>
      <c r="R211" s="75"/>
      <c r="S211" s="75"/>
      <c r="T211" s="75"/>
    </row>
    <row r="212" spans="1:65" x14ac:dyDescent="0.25">
      <c r="A212" s="75"/>
      <c r="B212" s="75"/>
      <c r="C212" s="75"/>
      <c r="D212" s="75"/>
      <c r="E212" s="75"/>
      <c r="F212" s="75"/>
      <c r="G212" s="75"/>
      <c r="H212" s="75"/>
      <c r="R212" s="75"/>
      <c r="S212" s="75"/>
      <c r="T212" s="75"/>
    </row>
    <row r="213" spans="1:65" x14ac:dyDescent="0.25">
      <c r="A213" s="75"/>
      <c r="B213" s="75"/>
      <c r="C213" s="75"/>
      <c r="D213" s="75"/>
      <c r="E213" s="75"/>
      <c r="F213" s="75"/>
      <c r="G213" s="75"/>
      <c r="H213" s="75"/>
      <c r="R213" s="75"/>
      <c r="S213" s="75"/>
      <c r="T213" s="75"/>
    </row>
    <row r="214" spans="1:65" x14ac:dyDescent="0.25">
      <c r="A214" s="75"/>
      <c r="B214" s="75"/>
      <c r="C214" s="75"/>
      <c r="D214" s="75"/>
      <c r="E214" s="75"/>
      <c r="F214" s="75"/>
      <c r="G214" s="75"/>
      <c r="H214" s="75"/>
      <c r="R214" s="75"/>
      <c r="S214" s="75"/>
      <c r="T214" s="75"/>
    </row>
    <row r="215" spans="1:65" x14ac:dyDescent="0.25">
      <c r="A215" s="75"/>
      <c r="B215" s="75"/>
      <c r="C215" s="75"/>
      <c r="D215" s="75"/>
      <c r="E215" s="75"/>
      <c r="F215" s="75"/>
      <c r="G215" s="75"/>
      <c r="H215" s="75"/>
      <c r="R215" s="75"/>
      <c r="S215" s="75"/>
      <c r="T215" s="75"/>
    </row>
    <row r="216" spans="1:65" x14ac:dyDescent="0.25">
      <c r="A216" s="75"/>
      <c r="B216" s="75"/>
      <c r="C216" s="75"/>
      <c r="D216" s="75"/>
      <c r="E216" s="75"/>
      <c r="F216" s="75"/>
      <c r="G216" s="75"/>
      <c r="H216" s="75"/>
      <c r="R216" s="75"/>
      <c r="S216" s="75"/>
      <c r="T216" s="75"/>
    </row>
    <row r="217" spans="1:65" x14ac:dyDescent="0.25">
      <c r="A217" s="75"/>
      <c r="B217" s="75"/>
      <c r="C217" s="75"/>
      <c r="D217" s="75"/>
      <c r="E217" s="75"/>
      <c r="F217" s="75"/>
      <c r="G217" s="75"/>
      <c r="H217" s="75"/>
      <c r="R217" s="75"/>
      <c r="S217" s="75"/>
      <c r="T217" s="75"/>
    </row>
    <row r="218" spans="1:65" x14ac:dyDescent="0.25">
      <c r="A218" s="75"/>
      <c r="B218" s="75"/>
      <c r="C218" s="75"/>
      <c r="D218" s="75"/>
      <c r="E218" s="75"/>
      <c r="F218" s="75"/>
      <c r="G218" s="75"/>
      <c r="H218" s="75"/>
      <c r="R218" s="75"/>
      <c r="S218" s="75"/>
      <c r="T218" s="75"/>
    </row>
    <row r="219" spans="1:65" x14ac:dyDescent="0.25">
      <c r="A219" s="75"/>
      <c r="B219" s="75"/>
      <c r="C219" s="75"/>
      <c r="D219" s="75"/>
      <c r="E219" s="75"/>
      <c r="F219" s="75"/>
      <c r="G219" s="75"/>
      <c r="H219" s="75"/>
      <c r="R219" s="75"/>
      <c r="S219" s="75"/>
      <c r="T219" s="75"/>
    </row>
    <row r="220" spans="1:65" x14ac:dyDescent="0.25">
      <c r="A220" s="75"/>
      <c r="B220" s="75"/>
      <c r="C220" s="75"/>
      <c r="D220" s="75"/>
      <c r="E220" s="75"/>
      <c r="F220" s="75"/>
      <c r="G220" s="75"/>
      <c r="H220" s="75"/>
      <c r="R220" s="75"/>
      <c r="S220" s="75"/>
      <c r="T220" s="75"/>
    </row>
    <row r="221" spans="1:65" x14ac:dyDescent="0.25">
      <c r="A221" s="75"/>
      <c r="B221" s="75"/>
      <c r="C221" s="75"/>
      <c r="D221" s="75"/>
      <c r="E221" s="75"/>
      <c r="F221" s="75"/>
      <c r="G221" s="75"/>
      <c r="H221" s="75"/>
      <c r="R221" s="75"/>
      <c r="S221" s="75"/>
      <c r="T221" s="75"/>
    </row>
    <row r="222" spans="1:65" x14ac:dyDescent="0.25">
      <c r="A222" s="75"/>
      <c r="B222" s="75"/>
      <c r="C222" s="75"/>
      <c r="D222" s="75"/>
      <c r="E222" s="75"/>
      <c r="F222" s="75"/>
      <c r="G222" s="75"/>
      <c r="H222" s="75"/>
      <c r="R222" s="75"/>
      <c r="S222" s="75"/>
      <c r="T222" s="75"/>
    </row>
    <row r="223" spans="1:65" x14ac:dyDescent="0.25">
      <c r="A223" s="75"/>
      <c r="B223" s="75"/>
      <c r="C223" s="75"/>
      <c r="D223" s="75"/>
      <c r="E223" s="75"/>
      <c r="F223" s="75"/>
      <c r="G223" s="75"/>
      <c r="H223" s="75"/>
      <c r="R223" s="75"/>
      <c r="S223" s="75"/>
      <c r="T223" s="75"/>
    </row>
    <row r="224" spans="1:65" x14ac:dyDescent="0.25">
      <c r="A224" s="75"/>
      <c r="B224" s="75"/>
      <c r="C224" s="75"/>
      <c r="D224" s="75"/>
      <c r="E224" s="75"/>
      <c r="F224" s="75"/>
      <c r="G224" s="75"/>
      <c r="H224" s="75"/>
      <c r="R224" s="75"/>
      <c r="S224" s="75"/>
      <c r="T224" s="75"/>
    </row>
    <row r="225" spans="1:20" x14ac:dyDescent="0.25">
      <c r="A225" s="75"/>
      <c r="B225" s="75"/>
      <c r="C225" s="75"/>
      <c r="D225" s="75"/>
      <c r="E225" s="75"/>
      <c r="F225" s="75"/>
      <c r="G225" s="75"/>
      <c r="H225" s="75"/>
      <c r="R225" s="75"/>
      <c r="S225" s="75"/>
      <c r="T225" s="75"/>
    </row>
    <row r="226" spans="1:20" x14ac:dyDescent="0.25">
      <c r="A226" s="75"/>
      <c r="B226" s="75"/>
      <c r="C226" s="75"/>
      <c r="D226" s="75"/>
      <c r="E226" s="75"/>
      <c r="F226" s="75"/>
      <c r="G226" s="75"/>
      <c r="H226" s="75"/>
      <c r="R226" s="75"/>
      <c r="S226" s="75"/>
      <c r="T226" s="75"/>
    </row>
    <row r="227" spans="1:20" x14ac:dyDescent="0.25">
      <c r="A227" s="75"/>
      <c r="B227" s="75"/>
      <c r="C227" s="75"/>
      <c r="D227" s="75"/>
      <c r="E227" s="75"/>
      <c r="F227" s="75"/>
      <c r="G227" s="75"/>
      <c r="H227" s="75"/>
      <c r="R227" s="75"/>
      <c r="S227" s="75"/>
      <c r="T227" s="75"/>
    </row>
    <row r="228" spans="1:20" x14ac:dyDescent="0.25">
      <c r="A228" s="75"/>
      <c r="B228" s="75"/>
      <c r="C228" s="75"/>
      <c r="D228" s="75"/>
      <c r="E228" s="75"/>
      <c r="F228" s="75"/>
      <c r="G228" s="75"/>
      <c r="H228" s="75"/>
      <c r="R228" s="75"/>
      <c r="S228" s="75"/>
      <c r="T228" s="75"/>
    </row>
    <row r="229" spans="1:20" x14ac:dyDescent="0.25">
      <c r="A229" s="75"/>
      <c r="B229" s="75"/>
      <c r="C229" s="75"/>
      <c r="D229" s="75"/>
      <c r="E229" s="75"/>
      <c r="F229" s="75"/>
      <c r="G229" s="75"/>
      <c r="H229" s="75"/>
      <c r="R229" s="75"/>
      <c r="S229" s="75"/>
      <c r="T229" s="75"/>
    </row>
    <row r="230" spans="1:20" x14ac:dyDescent="0.25">
      <c r="A230" s="75"/>
      <c r="B230" s="75"/>
      <c r="C230" s="75"/>
      <c r="D230" s="75"/>
      <c r="E230" s="75"/>
      <c r="F230" s="75"/>
      <c r="G230" s="75"/>
      <c r="H230" s="75"/>
      <c r="R230" s="75"/>
      <c r="S230" s="75"/>
      <c r="T230" s="75"/>
    </row>
    <row r="231" spans="1:20" x14ac:dyDescent="0.25">
      <c r="A231" s="75"/>
      <c r="B231" s="75"/>
      <c r="C231" s="75"/>
      <c r="D231" s="75"/>
      <c r="E231" s="75"/>
      <c r="F231" s="75"/>
      <c r="G231" s="75"/>
      <c r="H231" s="75"/>
      <c r="R231" s="75"/>
      <c r="S231" s="75"/>
      <c r="T231" s="75"/>
    </row>
    <row r="232" spans="1:20" x14ac:dyDescent="0.25">
      <c r="A232" s="75"/>
      <c r="B232" s="75"/>
      <c r="C232" s="75"/>
      <c r="D232" s="75"/>
      <c r="E232" s="75"/>
      <c r="F232" s="75"/>
      <c r="G232" s="75"/>
      <c r="H232" s="75"/>
      <c r="R232" s="75"/>
      <c r="S232" s="75"/>
      <c r="T232" s="75"/>
    </row>
    <row r="233" spans="1:20" x14ac:dyDescent="0.25">
      <c r="A233" s="75"/>
      <c r="B233" s="75"/>
      <c r="C233" s="75"/>
      <c r="D233" s="75"/>
      <c r="E233" s="75"/>
      <c r="F233" s="75"/>
      <c r="G233" s="75"/>
      <c r="H233" s="75"/>
      <c r="R233" s="75"/>
      <c r="S233" s="75"/>
      <c r="T233" s="75"/>
    </row>
    <row r="234" spans="1:20" x14ac:dyDescent="0.25">
      <c r="A234" s="75"/>
      <c r="B234" s="75"/>
      <c r="C234" s="75"/>
      <c r="D234" s="75"/>
      <c r="E234" s="75"/>
      <c r="F234" s="75"/>
      <c r="G234" s="75"/>
      <c r="H234" s="75"/>
      <c r="R234" s="75"/>
      <c r="S234" s="75"/>
      <c r="T234" s="75"/>
    </row>
    <row r="235" spans="1:20" x14ac:dyDescent="0.25">
      <c r="A235" s="75"/>
      <c r="B235" s="75"/>
      <c r="C235" s="75"/>
      <c r="D235" s="75"/>
      <c r="E235" s="75"/>
      <c r="F235" s="75"/>
      <c r="G235" s="75"/>
      <c r="H235" s="75"/>
      <c r="R235" s="75"/>
      <c r="S235" s="75"/>
      <c r="T235" s="75"/>
    </row>
    <row r="236" spans="1:20" x14ac:dyDescent="0.25">
      <c r="A236" s="75"/>
      <c r="B236" s="75"/>
      <c r="C236" s="75"/>
      <c r="D236" s="75"/>
      <c r="E236" s="75"/>
      <c r="F236" s="75"/>
      <c r="G236" s="75"/>
      <c r="H236" s="75"/>
      <c r="R236" s="75"/>
      <c r="S236" s="75"/>
      <c r="T236" s="75"/>
    </row>
    <row r="237" spans="1:20" x14ac:dyDescent="0.25">
      <c r="A237" s="75"/>
      <c r="B237" s="75"/>
      <c r="C237" s="75"/>
      <c r="D237" s="75"/>
      <c r="E237" s="75"/>
      <c r="F237" s="75"/>
      <c r="G237" s="75"/>
      <c r="H237" s="75"/>
      <c r="R237" s="75"/>
      <c r="S237" s="75"/>
      <c r="T237" s="75"/>
    </row>
    <row r="238" spans="1:20" x14ac:dyDescent="0.25">
      <c r="A238" s="75"/>
      <c r="B238" s="75"/>
      <c r="C238" s="75"/>
      <c r="D238" s="75"/>
      <c r="E238" s="75"/>
      <c r="F238" s="75"/>
      <c r="G238" s="75"/>
      <c r="H238" s="75"/>
      <c r="R238" s="75"/>
      <c r="S238" s="75"/>
      <c r="T238" s="75"/>
    </row>
    <row r="239" spans="1:20" x14ac:dyDescent="0.25">
      <c r="A239" s="75"/>
      <c r="B239" s="75"/>
      <c r="C239" s="75"/>
      <c r="D239" s="75"/>
      <c r="E239" s="75"/>
      <c r="F239" s="75"/>
      <c r="G239" s="75"/>
      <c r="H239" s="75"/>
      <c r="R239" s="75"/>
      <c r="S239" s="75"/>
      <c r="T239" s="75"/>
    </row>
    <row r="240" spans="1:20" x14ac:dyDescent="0.25">
      <c r="A240" s="75"/>
      <c r="B240" s="75"/>
      <c r="C240" s="75"/>
      <c r="D240" s="75"/>
      <c r="E240" s="75"/>
      <c r="F240" s="75"/>
      <c r="G240" s="75"/>
      <c r="H240" s="75"/>
      <c r="R240" s="75"/>
      <c r="S240" s="75"/>
      <c r="T240" s="75"/>
    </row>
    <row r="241" spans="1:20" x14ac:dyDescent="0.25">
      <c r="A241" s="75"/>
      <c r="B241" s="75"/>
      <c r="C241" s="75"/>
      <c r="D241" s="75"/>
      <c r="E241" s="75"/>
      <c r="F241" s="75"/>
      <c r="G241" s="75"/>
      <c r="H241" s="75"/>
      <c r="R241" s="75"/>
      <c r="S241" s="75"/>
      <c r="T241" s="75"/>
    </row>
    <row r="242" spans="1:20" x14ac:dyDescent="0.25">
      <c r="A242" s="75"/>
      <c r="B242" s="75"/>
      <c r="C242" s="75"/>
      <c r="D242" s="75"/>
      <c r="E242" s="75"/>
      <c r="F242" s="75"/>
      <c r="G242" s="75"/>
      <c r="H242" s="75"/>
      <c r="R242" s="75"/>
      <c r="S242" s="75"/>
      <c r="T242" s="75"/>
    </row>
    <row r="243" spans="1:20" x14ac:dyDescent="0.25">
      <c r="A243" s="75"/>
      <c r="B243" s="75"/>
      <c r="C243" s="75"/>
      <c r="D243" s="75"/>
      <c r="E243" s="75"/>
      <c r="F243" s="75"/>
      <c r="G243" s="75"/>
      <c r="H243" s="75"/>
      <c r="R243" s="75"/>
      <c r="S243" s="75"/>
      <c r="T243" s="75"/>
    </row>
    <row r="244" spans="1:20" x14ac:dyDescent="0.25">
      <c r="A244" s="75"/>
      <c r="B244" s="75"/>
      <c r="C244" s="75"/>
      <c r="D244" s="75"/>
      <c r="E244" s="75"/>
      <c r="F244" s="75"/>
      <c r="G244" s="75"/>
      <c r="H244" s="75"/>
      <c r="R244" s="75"/>
      <c r="S244" s="75"/>
      <c r="T244" s="75"/>
    </row>
    <row r="245" spans="1:20" x14ac:dyDescent="0.25">
      <c r="A245" s="75"/>
      <c r="B245" s="75"/>
      <c r="C245" s="75"/>
      <c r="D245" s="75"/>
      <c r="E245" s="75"/>
      <c r="F245" s="75"/>
      <c r="G245" s="75"/>
      <c r="H245" s="75"/>
      <c r="R245" s="75"/>
      <c r="S245" s="75"/>
      <c r="T245" s="75"/>
    </row>
    <row r="246" spans="1:20" x14ac:dyDescent="0.25">
      <c r="A246" s="75"/>
      <c r="B246" s="75"/>
      <c r="C246" s="75"/>
      <c r="D246" s="75"/>
      <c r="E246" s="75"/>
      <c r="F246" s="75"/>
      <c r="G246" s="75"/>
      <c r="H246" s="75"/>
      <c r="R246" s="75"/>
      <c r="S246" s="75"/>
      <c r="T246" s="75"/>
    </row>
    <row r="247" spans="1:20" x14ac:dyDescent="0.25">
      <c r="A247" s="75"/>
      <c r="B247" s="75"/>
      <c r="C247" s="75"/>
      <c r="D247" s="75"/>
      <c r="E247" s="75"/>
      <c r="F247" s="75"/>
      <c r="G247" s="75"/>
      <c r="H247" s="75"/>
      <c r="R247" s="75"/>
      <c r="S247" s="75"/>
      <c r="T247" s="75"/>
    </row>
    <row r="248" spans="1:20" x14ac:dyDescent="0.25">
      <c r="A248" s="75"/>
      <c r="B248" s="75"/>
      <c r="C248" s="75"/>
      <c r="D248" s="75"/>
      <c r="E248" s="75"/>
      <c r="F248" s="75"/>
      <c r="G248" s="75"/>
      <c r="H248" s="75"/>
      <c r="R248" s="75"/>
      <c r="S248" s="75"/>
      <c r="T248" s="75"/>
    </row>
    <row r="249" spans="1:20" x14ac:dyDescent="0.25">
      <c r="A249" s="75"/>
      <c r="B249" s="75"/>
      <c r="C249" s="75"/>
      <c r="D249" s="75"/>
      <c r="E249" s="75"/>
      <c r="F249" s="75"/>
      <c r="G249" s="75"/>
      <c r="H249" s="75"/>
      <c r="R249" s="75"/>
      <c r="S249" s="75"/>
      <c r="T249" s="75"/>
    </row>
    <row r="250" spans="1:20" x14ac:dyDescent="0.25">
      <c r="A250" s="75"/>
      <c r="B250" s="75"/>
      <c r="C250" s="75"/>
      <c r="D250" s="75"/>
      <c r="E250" s="75"/>
      <c r="F250" s="75"/>
      <c r="G250" s="75"/>
      <c r="H250" s="75"/>
      <c r="R250" s="75"/>
      <c r="S250" s="75"/>
      <c r="T250" s="75"/>
    </row>
    <row r="251" spans="1:20" x14ac:dyDescent="0.25">
      <c r="A251" s="75"/>
      <c r="B251" s="75"/>
      <c r="C251" s="75"/>
      <c r="D251" s="75"/>
      <c r="E251" s="75"/>
      <c r="F251" s="75"/>
      <c r="G251" s="75"/>
      <c r="H251" s="75"/>
      <c r="R251" s="75"/>
      <c r="S251" s="75"/>
      <c r="T251" s="75"/>
    </row>
    <row r="252" spans="1:20" x14ac:dyDescent="0.25">
      <c r="A252" s="75"/>
      <c r="B252" s="75"/>
      <c r="C252" s="75"/>
      <c r="D252" s="75"/>
      <c r="E252" s="75"/>
      <c r="F252" s="75"/>
      <c r="G252" s="75"/>
      <c r="H252" s="75"/>
      <c r="R252" s="75"/>
      <c r="S252" s="75"/>
      <c r="T252" s="75"/>
    </row>
    <row r="253" spans="1:20" x14ac:dyDescent="0.25">
      <c r="A253" s="75"/>
      <c r="B253" s="75"/>
      <c r="C253" s="75"/>
      <c r="D253" s="75"/>
      <c r="E253" s="75"/>
      <c r="F253" s="75"/>
      <c r="G253" s="75"/>
      <c r="H253" s="75"/>
      <c r="R253" s="75"/>
      <c r="S253" s="75"/>
      <c r="T253" s="75"/>
    </row>
    <row r="254" spans="1:20" x14ac:dyDescent="0.25">
      <c r="A254" s="75"/>
      <c r="B254" s="75"/>
      <c r="C254" s="75"/>
      <c r="D254" s="75"/>
      <c r="E254" s="75"/>
      <c r="F254" s="75"/>
      <c r="G254" s="75"/>
      <c r="H254" s="75"/>
      <c r="R254" s="75"/>
      <c r="S254" s="75"/>
      <c r="T254" s="75"/>
    </row>
    <row r="255" spans="1:20" x14ac:dyDescent="0.25">
      <c r="A255" s="75"/>
      <c r="B255" s="75"/>
      <c r="C255" s="75"/>
      <c r="D255" s="75"/>
      <c r="E255" s="75"/>
      <c r="F255" s="75"/>
      <c r="G255" s="75"/>
      <c r="H255" s="75"/>
      <c r="R255" s="75"/>
      <c r="S255" s="75"/>
      <c r="T255" s="75"/>
    </row>
    <row r="256" spans="1:20" x14ac:dyDescent="0.25">
      <c r="A256" s="75"/>
      <c r="B256" s="75"/>
      <c r="C256" s="75"/>
      <c r="D256" s="75"/>
      <c r="E256" s="75"/>
      <c r="F256" s="75"/>
      <c r="G256" s="75"/>
      <c r="H256" s="75"/>
      <c r="R256" s="75"/>
      <c r="S256" s="75"/>
      <c r="T256" s="75"/>
    </row>
    <row r="257" spans="1:20" x14ac:dyDescent="0.25">
      <c r="A257" s="75"/>
      <c r="B257" s="75"/>
      <c r="C257" s="75"/>
      <c r="D257" s="75"/>
      <c r="E257" s="75"/>
      <c r="F257" s="75"/>
      <c r="G257" s="75"/>
      <c r="H257" s="75"/>
      <c r="R257" s="75"/>
      <c r="S257" s="75"/>
      <c r="T257" s="75"/>
    </row>
    <row r="258" spans="1:20" x14ac:dyDescent="0.25">
      <c r="A258" s="75"/>
      <c r="B258" s="75"/>
      <c r="C258" s="75"/>
      <c r="D258" s="75"/>
      <c r="E258" s="75"/>
      <c r="F258" s="75"/>
      <c r="G258" s="75"/>
      <c r="H258" s="75"/>
      <c r="R258" s="75"/>
      <c r="S258" s="75"/>
      <c r="T258" s="75"/>
    </row>
    <row r="259" spans="1:20" x14ac:dyDescent="0.25">
      <c r="A259" s="75"/>
      <c r="B259" s="75"/>
      <c r="C259" s="75"/>
      <c r="D259" s="75"/>
      <c r="E259" s="75"/>
      <c r="F259" s="75"/>
      <c r="G259" s="75"/>
      <c r="H259" s="75"/>
      <c r="R259" s="75"/>
      <c r="S259" s="75"/>
      <c r="T259" s="75"/>
    </row>
    <row r="260" spans="1:20" x14ac:dyDescent="0.25">
      <c r="A260" s="75"/>
      <c r="B260" s="75"/>
      <c r="C260" s="75"/>
      <c r="D260" s="75"/>
      <c r="E260" s="75"/>
      <c r="F260" s="75"/>
      <c r="G260" s="75"/>
      <c r="H260" s="75"/>
      <c r="R260" s="75"/>
      <c r="S260" s="75"/>
      <c r="T260" s="75"/>
    </row>
    <row r="261" spans="1:20" x14ac:dyDescent="0.25">
      <c r="A261" s="75"/>
      <c r="B261" s="75"/>
      <c r="C261" s="75"/>
      <c r="D261" s="75"/>
      <c r="E261" s="75"/>
      <c r="F261" s="75"/>
      <c r="G261" s="75"/>
      <c r="H261" s="75"/>
      <c r="R261" s="75"/>
      <c r="S261" s="75"/>
      <c r="T261" s="75"/>
    </row>
    <row r="262" spans="1:20" x14ac:dyDescent="0.25">
      <c r="A262" s="75"/>
      <c r="B262" s="75"/>
      <c r="C262" s="75"/>
      <c r="D262" s="75"/>
      <c r="E262" s="75"/>
      <c r="F262" s="75"/>
      <c r="G262" s="75"/>
      <c r="H262" s="75"/>
      <c r="R262" s="75"/>
      <c r="S262" s="75"/>
      <c r="T262" s="75"/>
    </row>
    <row r="263" spans="1:20" x14ac:dyDescent="0.25">
      <c r="A263" s="75"/>
      <c r="B263" s="75"/>
      <c r="C263" s="75"/>
      <c r="D263" s="75"/>
      <c r="E263" s="75"/>
      <c r="F263" s="75"/>
      <c r="G263" s="75"/>
      <c r="H263" s="75"/>
      <c r="R263" s="75"/>
      <c r="S263" s="75"/>
      <c r="T263" s="75"/>
    </row>
    <row r="264" spans="1:20" x14ac:dyDescent="0.25">
      <c r="A264" s="75"/>
      <c r="B264" s="75"/>
      <c r="C264" s="75"/>
      <c r="D264" s="75"/>
      <c r="E264" s="75"/>
      <c r="F264" s="75"/>
      <c r="G264" s="75"/>
      <c r="H264" s="75"/>
      <c r="R264" s="75"/>
      <c r="S264" s="75"/>
      <c r="T264" s="75"/>
    </row>
    <row r="265" spans="1:20" x14ac:dyDescent="0.25">
      <c r="A265" s="75"/>
      <c r="B265" s="75"/>
      <c r="C265" s="75"/>
      <c r="D265" s="75"/>
      <c r="E265" s="75"/>
      <c r="F265" s="75"/>
      <c r="G265" s="75"/>
      <c r="H265" s="75"/>
      <c r="R265" s="75"/>
      <c r="S265" s="75"/>
      <c r="T265" s="75"/>
    </row>
    <row r="266" spans="1:20" x14ac:dyDescent="0.25">
      <c r="A266" s="75"/>
      <c r="B266" s="75"/>
      <c r="C266" s="75"/>
      <c r="D266" s="75"/>
      <c r="E266" s="75"/>
      <c r="F266" s="75"/>
      <c r="G266" s="75"/>
      <c r="H266" s="75"/>
      <c r="R266" s="75"/>
      <c r="S266" s="75"/>
      <c r="T266" s="75"/>
    </row>
    <row r="267" spans="1:20" x14ac:dyDescent="0.25">
      <c r="A267" s="75"/>
      <c r="B267" s="75"/>
      <c r="C267" s="75"/>
      <c r="D267" s="75"/>
      <c r="E267" s="75"/>
      <c r="F267" s="75"/>
      <c r="G267" s="75"/>
      <c r="H267" s="75"/>
      <c r="R267" s="75"/>
      <c r="S267" s="75"/>
      <c r="T267" s="75"/>
    </row>
    <row r="268" spans="1:20" x14ac:dyDescent="0.25">
      <c r="A268" s="75"/>
      <c r="B268" s="75"/>
      <c r="C268" s="75"/>
      <c r="D268" s="75"/>
      <c r="E268" s="75"/>
      <c r="F268" s="75"/>
      <c r="G268" s="75"/>
      <c r="H268" s="75"/>
      <c r="R268" s="75"/>
      <c r="S268" s="75"/>
      <c r="T268" s="75"/>
    </row>
    <row r="269" spans="1:20" x14ac:dyDescent="0.25">
      <c r="A269" s="75"/>
      <c r="B269" s="75"/>
      <c r="C269" s="75"/>
      <c r="D269" s="75"/>
      <c r="E269" s="75"/>
      <c r="F269" s="75"/>
      <c r="G269" s="75"/>
      <c r="H269" s="75"/>
      <c r="R269" s="75"/>
      <c r="S269" s="75"/>
      <c r="T269" s="75"/>
    </row>
    <row r="270" spans="1:20" x14ac:dyDescent="0.25">
      <c r="A270" s="75"/>
      <c r="B270" s="75"/>
      <c r="C270" s="75"/>
      <c r="D270" s="75"/>
      <c r="E270" s="75"/>
      <c r="F270" s="75"/>
      <c r="G270" s="75"/>
      <c r="H270" s="75"/>
      <c r="R270" s="75"/>
      <c r="S270" s="75"/>
      <c r="T270" s="75"/>
    </row>
    <row r="271" spans="1:20" x14ac:dyDescent="0.25">
      <c r="A271" s="75"/>
      <c r="B271" s="75"/>
      <c r="C271" s="75"/>
      <c r="D271" s="75"/>
      <c r="E271" s="75"/>
      <c r="F271" s="75"/>
      <c r="G271" s="75"/>
      <c r="H271" s="75"/>
      <c r="R271" s="75"/>
      <c r="S271" s="75"/>
      <c r="T271" s="75"/>
    </row>
    <row r="272" spans="1:20" x14ac:dyDescent="0.25">
      <c r="A272" s="75"/>
      <c r="B272" s="75"/>
      <c r="C272" s="75"/>
      <c r="D272" s="75"/>
      <c r="E272" s="75"/>
      <c r="F272" s="75"/>
      <c r="G272" s="75"/>
      <c r="H272" s="75"/>
      <c r="R272" s="75"/>
      <c r="S272" s="75"/>
      <c r="T272" s="75"/>
    </row>
    <row r="273" spans="1:20" x14ac:dyDescent="0.25">
      <c r="A273" s="75"/>
      <c r="B273" s="75"/>
      <c r="C273" s="75"/>
      <c r="D273" s="75"/>
      <c r="E273" s="75"/>
      <c r="F273" s="75"/>
      <c r="G273" s="75"/>
      <c r="H273" s="75"/>
      <c r="R273" s="75"/>
      <c r="S273" s="75"/>
      <c r="T273" s="75"/>
    </row>
    <row r="274" spans="1:20" x14ac:dyDescent="0.25">
      <c r="A274" s="75"/>
      <c r="B274" s="75"/>
      <c r="C274" s="75"/>
      <c r="D274" s="75"/>
      <c r="E274" s="75"/>
      <c r="F274" s="75"/>
      <c r="G274" s="75"/>
      <c r="H274" s="75"/>
      <c r="R274" s="75"/>
      <c r="S274" s="75"/>
      <c r="T274" s="75"/>
    </row>
    <row r="275" spans="1:20" x14ac:dyDescent="0.25">
      <c r="A275" s="75"/>
      <c r="B275" s="75"/>
      <c r="C275" s="75"/>
      <c r="D275" s="75"/>
      <c r="E275" s="75"/>
      <c r="F275" s="75"/>
      <c r="G275" s="75"/>
      <c r="H275" s="75"/>
      <c r="R275" s="75"/>
      <c r="S275" s="75"/>
      <c r="T275" s="75"/>
    </row>
    <row r="276" spans="1:20" x14ac:dyDescent="0.25">
      <c r="A276" s="75"/>
      <c r="B276" s="75"/>
      <c r="C276" s="75"/>
      <c r="D276" s="75"/>
      <c r="E276" s="75"/>
      <c r="F276" s="75"/>
      <c r="G276" s="75"/>
      <c r="H276" s="75"/>
      <c r="R276" s="75"/>
      <c r="S276" s="75"/>
      <c r="T276" s="75"/>
    </row>
    <row r="277" spans="1:20" x14ac:dyDescent="0.25">
      <c r="A277" s="75"/>
      <c r="B277" s="75"/>
      <c r="C277" s="75"/>
      <c r="D277" s="75"/>
      <c r="E277" s="75"/>
      <c r="F277" s="75"/>
      <c r="G277" s="75"/>
      <c r="H277" s="75"/>
      <c r="R277" s="75"/>
      <c r="S277" s="75"/>
      <c r="T277" s="75"/>
    </row>
    <row r="278" spans="1:20" x14ac:dyDescent="0.25">
      <c r="A278" s="75"/>
      <c r="B278" s="75"/>
      <c r="C278" s="75"/>
      <c r="D278" s="75"/>
      <c r="E278" s="75"/>
      <c r="F278" s="75"/>
      <c r="G278" s="75"/>
      <c r="H278" s="75"/>
      <c r="R278" s="75"/>
      <c r="S278" s="75"/>
      <c r="T278" s="75"/>
    </row>
    <row r="279" spans="1:20" x14ac:dyDescent="0.25">
      <c r="A279" s="75"/>
      <c r="B279" s="75"/>
      <c r="C279" s="75"/>
      <c r="D279" s="75"/>
      <c r="E279" s="75"/>
      <c r="F279" s="75"/>
      <c r="G279" s="75"/>
      <c r="H279" s="75"/>
      <c r="R279" s="75"/>
      <c r="S279" s="75"/>
      <c r="T279" s="75"/>
    </row>
    <row r="280" spans="1:20" x14ac:dyDescent="0.25">
      <c r="A280" s="75"/>
      <c r="B280" s="75"/>
      <c r="C280" s="75"/>
      <c r="D280" s="75"/>
      <c r="E280" s="75"/>
      <c r="F280" s="75"/>
      <c r="G280" s="75"/>
      <c r="H280" s="75"/>
      <c r="R280" s="75"/>
      <c r="S280" s="75"/>
      <c r="T280" s="75"/>
    </row>
    <row r="281" spans="1:20" x14ac:dyDescent="0.25">
      <c r="A281" s="75"/>
      <c r="B281" s="75"/>
      <c r="C281" s="75"/>
      <c r="D281" s="75"/>
      <c r="E281" s="75"/>
      <c r="F281" s="75"/>
      <c r="G281" s="75"/>
      <c r="H281" s="75"/>
      <c r="R281" s="75"/>
      <c r="S281" s="75"/>
      <c r="T281" s="75"/>
    </row>
    <row r="282" spans="1:20" x14ac:dyDescent="0.25">
      <c r="A282" s="75"/>
      <c r="B282" s="75"/>
      <c r="C282" s="75"/>
      <c r="D282" s="75"/>
      <c r="E282" s="75"/>
      <c r="F282" s="75"/>
      <c r="G282" s="75"/>
      <c r="H282" s="75"/>
      <c r="R282" s="75"/>
      <c r="S282" s="75"/>
      <c r="T282" s="75"/>
    </row>
    <row r="283" spans="1:20" x14ac:dyDescent="0.25">
      <c r="A283" s="75"/>
      <c r="B283" s="75"/>
      <c r="C283" s="75"/>
      <c r="D283" s="75"/>
      <c r="E283" s="75"/>
      <c r="F283" s="75"/>
      <c r="G283" s="75"/>
      <c r="H283" s="75"/>
      <c r="R283" s="75"/>
      <c r="S283" s="75"/>
      <c r="T283" s="75"/>
    </row>
    <row r="284" spans="1:20" x14ac:dyDescent="0.25">
      <c r="A284" s="75"/>
      <c r="B284" s="75"/>
      <c r="C284" s="75"/>
      <c r="D284" s="75"/>
      <c r="E284" s="75"/>
      <c r="F284" s="75"/>
      <c r="G284" s="75"/>
      <c r="H284" s="75"/>
      <c r="R284" s="75"/>
      <c r="S284" s="75"/>
      <c r="T284" s="75"/>
    </row>
    <row r="285" spans="1:20" x14ac:dyDescent="0.25">
      <c r="A285" s="75"/>
      <c r="B285" s="75"/>
      <c r="C285" s="75"/>
      <c r="D285" s="75"/>
      <c r="E285" s="75"/>
      <c r="F285" s="75"/>
      <c r="G285" s="75"/>
      <c r="H285" s="75"/>
      <c r="R285" s="75"/>
      <c r="S285" s="75"/>
      <c r="T285" s="75"/>
    </row>
    <row r="286" spans="1:20" x14ac:dyDescent="0.25">
      <c r="A286" s="75"/>
      <c r="B286" s="75"/>
      <c r="C286" s="75"/>
      <c r="D286" s="75"/>
      <c r="E286" s="75"/>
      <c r="F286" s="75"/>
      <c r="G286" s="75"/>
      <c r="H286" s="75"/>
      <c r="R286" s="75"/>
      <c r="S286" s="75"/>
      <c r="T286" s="75"/>
    </row>
    <row r="287" spans="1:20" x14ac:dyDescent="0.25">
      <c r="A287" s="75"/>
      <c r="B287" s="75"/>
      <c r="C287" s="75"/>
      <c r="D287" s="75"/>
      <c r="E287" s="75"/>
      <c r="F287" s="75"/>
      <c r="G287" s="75"/>
      <c r="H287" s="75"/>
      <c r="R287" s="75"/>
      <c r="S287" s="75"/>
      <c r="T287" s="75"/>
    </row>
    <row r="288" spans="1:20" x14ac:dyDescent="0.25">
      <c r="A288" s="75"/>
      <c r="B288" s="75"/>
      <c r="C288" s="75"/>
      <c r="D288" s="75"/>
      <c r="E288" s="75"/>
      <c r="F288" s="75"/>
      <c r="G288" s="75"/>
      <c r="H288" s="75"/>
      <c r="R288" s="75"/>
      <c r="S288" s="75"/>
      <c r="T288" s="75"/>
    </row>
    <row r="289" spans="1:20" x14ac:dyDescent="0.25">
      <c r="A289" s="75"/>
      <c r="B289" s="75"/>
      <c r="C289" s="75"/>
      <c r="D289" s="75"/>
      <c r="E289" s="75"/>
      <c r="F289" s="75"/>
      <c r="G289" s="75"/>
      <c r="H289" s="75"/>
      <c r="R289" s="75"/>
      <c r="S289" s="75"/>
      <c r="T289" s="75"/>
    </row>
    <row r="290" spans="1:20" x14ac:dyDescent="0.25">
      <c r="A290" s="75"/>
      <c r="B290" s="75"/>
      <c r="C290" s="75"/>
      <c r="D290" s="75"/>
      <c r="E290" s="75"/>
      <c r="F290" s="75"/>
      <c r="G290" s="75"/>
      <c r="H290" s="75"/>
      <c r="R290" s="75"/>
      <c r="S290" s="75"/>
      <c r="T290" s="75"/>
    </row>
    <row r="291" spans="1:20" x14ac:dyDescent="0.25">
      <c r="A291" s="75"/>
      <c r="B291" s="75"/>
      <c r="C291" s="75"/>
      <c r="D291" s="75"/>
      <c r="E291" s="75"/>
      <c r="F291" s="75"/>
      <c r="G291" s="75"/>
      <c r="H291" s="75"/>
      <c r="R291" s="75"/>
      <c r="S291" s="75"/>
      <c r="T291" s="75"/>
    </row>
    <row r="292" spans="1:20" x14ac:dyDescent="0.25">
      <c r="A292" s="75"/>
      <c r="B292" s="75"/>
      <c r="C292" s="75"/>
      <c r="D292" s="75"/>
      <c r="E292" s="75"/>
      <c r="F292" s="75"/>
      <c r="G292" s="75"/>
      <c r="H292" s="75"/>
      <c r="R292" s="75"/>
      <c r="S292" s="75"/>
      <c r="T292" s="75"/>
    </row>
    <row r="293" spans="1:20" x14ac:dyDescent="0.25">
      <c r="A293" s="75"/>
      <c r="B293" s="75"/>
      <c r="C293" s="75"/>
      <c r="D293" s="75"/>
      <c r="E293" s="75"/>
      <c r="F293" s="75"/>
      <c r="G293" s="75"/>
      <c r="H293" s="75"/>
      <c r="R293" s="75"/>
      <c r="S293" s="75"/>
      <c r="T293" s="75"/>
    </row>
    <row r="294" spans="1:20" x14ac:dyDescent="0.25">
      <c r="A294" s="75"/>
      <c r="B294" s="75"/>
      <c r="C294" s="75"/>
      <c r="D294" s="75"/>
      <c r="E294" s="75"/>
      <c r="F294" s="75"/>
      <c r="G294" s="75"/>
      <c r="H294" s="75"/>
      <c r="R294" s="75"/>
      <c r="S294" s="75"/>
      <c r="T294" s="75"/>
    </row>
    <row r="295" spans="1:20" x14ac:dyDescent="0.25">
      <c r="A295" s="75"/>
      <c r="B295" s="75"/>
      <c r="C295" s="75"/>
      <c r="D295" s="75"/>
      <c r="E295" s="75"/>
      <c r="F295" s="75"/>
      <c r="G295" s="75"/>
      <c r="H295" s="75"/>
      <c r="R295" s="75"/>
      <c r="S295" s="75"/>
      <c r="T295" s="75"/>
    </row>
    <row r="296" spans="1:20" x14ac:dyDescent="0.25">
      <c r="A296" s="75"/>
      <c r="B296" s="75"/>
      <c r="C296" s="75"/>
      <c r="D296" s="75"/>
      <c r="E296" s="75"/>
      <c r="F296" s="75"/>
      <c r="G296" s="75"/>
      <c r="H296" s="75"/>
      <c r="R296" s="75"/>
      <c r="S296" s="75"/>
      <c r="T296" s="75"/>
    </row>
    <row r="297" spans="1:20" x14ac:dyDescent="0.25">
      <c r="A297" s="75"/>
      <c r="B297" s="75"/>
      <c r="C297" s="75"/>
      <c r="D297" s="75"/>
      <c r="E297" s="75"/>
      <c r="F297" s="75"/>
      <c r="G297" s="75"/>
      <c r="H297" s="75"/>
      <c r="R297" s="75"/>
      <c r="S297" s="75"/>
      <c r="T297" s="75"/>
    </row>
    <row r="298" spans="1:20" x14ac:dyDescent="0.25">
      <c r="A298" s="75"/>
      <c r="B298" s="75"/>
      <c r="C298" s="75"/>
      <c r="D298" s="75"/>
      <c r="E298" s="75"/>
      <c r="F298" s="75"/>
      <c r="G298" s="75"/>
      <c r="H298" s="75"/>
      <c r="R298" s="75"/>
      <c r="S298" s="75"/>
      <c r="T298" s="75"/>
    </row>
    <row r="299" spans="1:20" x14ac:dyDescent="0.25">
      <c r="A299" s="75"/>
      <c r="B299" s="75"/>
      <c r="C299" s="75"/>
      <c r="D299" s="75"/>
      <c r="E299" s="75"/>
      <c r="F299" s="75"/>
      <c r="G299" s="75"/>
      <c r="H299" s="75"/>
      <c r="R299" s="75"/>
      <c r="S299" s="75"/>
      <c r="T299" s="75"/>
    </row>
    <row r="300" spans="1:20" x14ac:dyDescent="0.25">
      <c r="A300" s="75"/>
      <c r="B300" s="75"/>
      <c r="C300" s="75"/>
      <c r="D300" s="75"/>
      <c r="E300" s="75"/>
      <c r="F300" s="75"/>
      <c r="G300" s="75"/>
      <c r="H300" s="75"/>
      <c r="R300" s="75"/>
      <c r="S300" s="75"/>
      <c r="T300" s="75"/>
    </row>
    <row r="301" spans="1:20" x14ac:dyDescent="0.25">
      <c r="A301" s="75"/>
      <c r="B301" s="75"/>
      <c r="C301" s="75"/>
      <c r="D301" s="75"/>
      <c r="E301" s="75"/>
      <c r="F301" s="75"/>
      <c r="G301" s="75"/>
      <c r="H301" s="75"/>
      <c r="R301" s="75"/>
      <c r="S301" s="75"/>
      <c r="T301" s="75"/>
    </row>
    <row r="302" spans="1:20" x14ac:dyDescent="0.25">
      <c r="A302" s="75"/>
      <c r="B302" s="75"/>
      <c r="C302" s="75"/>
      <c r="D302" s="75"/>
      <c r="E302" s="75"/>
      <c r="F302" s="75"/>
      <c r="G302" s="75"/>
      <c r="H302" s="75"/>
      <c r="R302" s="75"/>
      <c r="S302" s="75"/>
      <c r="T302" s="75"/>
    </row>
    <row r="303" spans="1:20" x14ac:dyDescent="0.25">
      <c r="A303" s="75"/>
      <c r="B303" s="75"/>
      <c r="C303" s="75"/>
      <c r="D303" s="75"/>
      <c r="E303" s="75"/>
      <c r="F303" s="75"/>
      <c r="G303" s="75"/>
      <c r="H303" s="75"/>
      <c r="R303" s="75"/>
      <c r="S303" s="75"/>
      <c r="T303" s="75"/>
    </row>
    <row r="304" spans="1:20" x14ac:dyDescent="0.25">
      <c r="A304" s="75"/>
      <c r="B304" s="75"/>
      <c r="C304" s="75"/>
      <c r="D304" s="75"/>
      <c r="E304" s="75"/>
      <c r="F304" s="75"/>
      <c r="G304" s="75"/>
      <c r="H304" s="75"/>
      <c r="R304" s="75"/>
      <c r="S304" s="75"/>
      <c r="T304" s="75"/>
    </row>
    <row r="305" spans="1:20" x14ac:dyDescent="0.25">
      <c r="A305" s="75"/>
      <c r="B305" s="75"/>
      <c r="C305" s="75"/>
      <c r="D305" s="75"/>
      <c r="E305" s="75"/>
      <c r="F305" s="75"/>
      <c r="G305" s="75"/>
      <c r="H305" s="75"/>
      <c r="R305" s="75"/>
      <c r="S305" s="75"/>
      <c r="T305" s="75"/>
    </row>
    <row r="306" spans="1:20" x14ac:dyDescent="0.25">
      <c r="A306" s="75"/>
      <c r="B306" s="75"/>
      <c r="C306" s="75"/>
      <c r="D306" s="75"/>
      <c r="E306" s="75"/>
      <c r="F306" s="75"/>
      <c r="G306" s="75"/>
      <c r="H306" s="75"/>
      <c r="R306" s="75"/>
      <c r="S306" s="75"/>
      <c r="T306" s="75"/>
    </row>
    <row r="307" spans="1:20" x14ac:dyDescent="0.25">
      <c r="A307" s="75"/>
      <c r="B307" s="75"/>
      <c r="C307" s="75"/>
      <c r="D307" s="75"/>
      <c r="E307" s="75"/>
      <c r="F307" s="75"/>
      <c r="G307" s="75"/>
      <c r="H307" s="75"/>
      <c r="R307" s="75"/>
      <c r="S307" s="75"/>
      <c r="T307" s="75"/>
    </row>
    <row r="308" spans="1:20" x14ac:dyDescent="0.25">
      <c r="A308" s="75"/>
      <c r="B308" s="75"/>
      <c r="C308" s="75"/>
      <c r="D308" s="75"/>
      <c r="E308" s="75"/>
      <c r="F308" s="75"/>
      <c r="G308" s="75"/>
      <c r="H308" s="75"/>
      <c r="R308" s="75"/>
      <c r="S308" s="75"/>
      <c r="T308" s="75"/>
    </row>
    <row r="309" spans="1:20" x14ac:dyDescent="0.25">
      <c r="A309" s="75"/>
      <c r="B309" s="75"/>
      <c r="C309" s="75"/>
      <c r="D309" s="75"/>
      <c r="E309" s="75"/>
      <c r="F309" s="75"/>
      <c r="G309" s="75"/>
      <c r="H309" s="75"/>
      <c r="R309" s="75"/>
      <c r="S309" s="75"/>
      <c r="T309" s="75"/>
    </row>
    <row r="310" spans="1:20" x14ac:dyDescent="0.25">
      <c r="A310" s="75"/>
      <c r="B310" s="75"/>
      <c r="C310" s="75"/>
      <c r="D310" s="75"/>
      <c r="E310" s="75"/>
      <c r="F310" s="75"/>
      <c r="G310" s="75"/>
      <c r="H310" s="75"/>
      <c r="R310" s="75"/>
      <c r="S310" s="75"/>
      <c r="T310" s="75"/>
    </row>
    <row r="311" spans="1:20" x14ac:dyDescent="0.25">
      <c r="A311" s="75"/>
      <c r="B311" s="75"/>
      <c r="C311" s="75"/>
      <c r="D311" s="75"/>
      <c r="E311" s="75"/>
      <c r="F311" s="75"/>
      <c r="G311" s="75"/>
      <c r="H311" s="75"/>
      <c r="R311" s="75"/>
      <c r="S311" s="75"/>
      <c r="T311" s="75"/>
    </row>
    <row r="312" spans="1:20" x14ac:dyDescent="0.25">
      <c r="A312" s="75"/>
      <c r="B312" s="75"/>
      <c r="C312" s="75"/>
      <c r="D312" s="75"/>
      <c r="E312" s="75"/>
      <c r="F312" s="75"/>
      <c r="G312" s="75"/>
      <c r="H312" s="75"/>
      <c r="R312" s="75"/>
      <c r="S312" s="75"/>
      <c r="T312" s="75"/>
    </row>
    <row r="313" spans="1:20" x14ac:dyDescent="0.25">
      <c r="A313" s="75"/>
      <c r="B313" s="75"/>
      <c r="C313" s="75"/>
      <c r="D313" s="75"/>
      <c r="E313" s="75"/>
      <c r="F313" s="75"/>
      <c r="G313" s="75"/>
      <c r="H313" s="75"/>
      <c r="R313" s="75"/>
      <c r="S313" s="75"/>
      <c r="T313" s="75"/>
    </row>
    <row r="314" spans="1:20" x14ac:dyDescent="0.25">
      <c r="A314" s="75"/>
      <c r="B314" s="75"/>
      <c r="C314" s="75"/>
      <c r="D314" s="75"/>
      <c r="E314" s="75"/>
      <c r="F314" s="75"/>
      <c r="G314" s="75"/>
      <c r="H314" s="75"/>
      <c r="R314" s="75"/>
      <c r="S314" s="75"/>
      <c r="T314" s="75"/>
    </row>
    <row r="315" spans="1:20" x14ac:dyDescent="0.25">
      <c r="A315" s="75"/>
      <c r="B315" s="75"/>
      <c r="C315" s="75"/>
      <c r="D315" s="75"/>
      <c r="E315" s="75"/>
      <c r="F315" s="75"/>
      <c r="G315" s="75"/>
      <c r="H315" s="75"/>
      <c r="R315" s="75"/>
      <c r="S315" s="75"/>
      <c r="T315" s="75"/>
    </row>
    <row r="316" spans="1:20" x14ac:dyDescent="0.25">
      <c r="A316" s="75"/>
      <c r="B316" s="75"/>
      <c r="C316" s="75"/>
      <c r="D316" s="75"/>
      <c r="E316" s="75"/>
      <c r="F316" s="75"/>
      <c r="G316" s="75"/>
      <c r="H316" s="75"/>
      <c r="R316" s="75"/>
      <c r="S316" s="75"/>
      <c r="T316" s="75"/>
    </row>
    <row r="317" spans="1:20" x14ac:dyDescent="0.25">
      <c r="A317" s="75"/>
      <c r="B317" s="75"/>
      <c r="C317" s="75"/>
      <c r="D317" s="75"/>
      <c r="E317" s="75"/>
      <c r="F317" s="75"/>
      <c r="G317" s="75"/>
      <c r="H317" s="75"/>
      <c r="R317" s="75"/>
      <c r="S317" s="75"/>
      <c r="T317" s="75"/>
    </row>
    <row r="318" spans="1:20" x14ac:dyDescent="0.25">
      <c r="A318" s="75"/>
      <c r="B318" s="75"/>
      <c r="C318" s="75"/>
      <c r="D318" s="75"/>
      <c r="E318" s="75"/>
      <c r="F318" s="75"/>
      <c r="G318" s="75"/>
      <c r="H318" s="75"/>
      <c r="R318" s="75"/>
      <c r="S318" s="75"/>
      <c r="T318" s="75"/>
    </row>
    <row r="319" spans="1:20" x14ac:dyDescent="0.25">
      <c r="A319" s="75"/>
      <c r="B319" s="75"/>
      <c r="C319" s="75"/>
      <c r="D319" s="75"/>
      <c r="E319" s="75"/>
      <c r="F319" s="75"/>
      <c r="G319" s="75"/>
      <c r="H319" s="75"/>
      <c r="R319" s="75"/>
      <c r="S319" s="75"/>
      <c r="T319" s="75"/>
    </row>
    <row r="320" spans="1:20" x14ac:dyDescent="0.25">
      <c r="A320" s="75"/>
      <c r="B320" s="75"/>
      <c r="C320" s="75"/>
      <c r="D320" s="75"/>
      <c r="E320" s="75"/>
      <c r="F320" s="75"/>
      <c r="G320" s="75"/>
      <c r="H320" s="75"/>
      <c r="R320" s="75"/>
      <c r="S320" s="75"/>
      <c r="T320" s="75"/>
    </row>
    <row r="321" spans="1:20" x14ac:dyDescent="0.25">
      <c r="A321" s="75"/>
      <c r="B321" s="75"/>
      <c r="C321" s="75"/>
      <c r="D321" s="75"/>
      <c r="E321" s="75"/>
      <c r="F321" s="75"/>
      <c r="G321" s="75"/>
      <c r="H321" s="75"/>
      <c r="R321" s="75"/>
      <c r="S321" s="75"/>
      <c r="T321" s="75"/>
    </row>
    <row r="322" spans="1:20" x14ac:dyDescent="0.25">
      <c r="A322" s="75"/>
      <c r="B322" s="75"/>
      <c r="C322" s="75"/>
      <c r="D322" s="75"/>
      <c r="E322" s="75"/>
      <c r="F322" s="75"/>
      <c r="G322" s="75"/>
      <c r="H322" s="75"/>
      <c r="R322" s="75"/>
      <c r="S322" s="75"/>
      <c r="T322" s="75"/>
    </row>
    <row r="323" spans="1:20" x14ac:dyDescent="0.25">
      <c r="A323" s="75"/>
      <c r="B323" s="75"/>
      <c r="C323" s="75"/>
      <c r="D323" s="75"/>
      <c r="E323" s="75"/>
      <c r="F323" s="75"/>
      <c r="G323" s="75"/>
      <c r="H323" s="75"/>
      <c r="R323" s="75"/>
      <c r="S323" s="75"/>
      <c r="T323" s="75"/>
    </row>
    <row r="324" spans="1:20" x14ac:dyDescent="0.25">
      <c r="A324" s="75"/>
      <c r="B324" s="75"/>
      <c r="C324" s="75"/>
      <c r="D324" s="75"/>
      <c r="E324" s="75"/>
      <c r="F324" s="75"/>
      <c r="G324" s="75"/>
      <c r="H324" s="75"/>
      <c r="R324" s="75"/>
      <c r="S324" s="75"/>
      <c r="T324" s="75"/>
    </row>
    <row r="325" spans="1:20" x14ac:dyDescent="0.25">
      <c r="A325" s="75"/>
      <c r="B325" s="75"/>
      <c r="C325" s="75"/>
      <c r="D325" s="75"/>
      <c r="E325" s="75"/>
      <c r="F325" s="75"/>
      <c r="G325" s="75"/>
      <c r="H325" s="75"/>
      <c r="R325" s="75"/>
      <c r="S325" s="75"/>
      <c r="T325" s="75"/>
    </row>
    <row r="326" spans="1:20" x14ac:dyDescent="0.25">
      <c r="A326" s="75"/>
      <c r="B326" s="75"/>
      <c r="C326" s="75"/>
      <c r="D326" s="75"/>
      <c r="E326" s="75"/>
      <c r="F326" s="75"/>
      <c r="G326" s="75"/>
      <c r="H326" s="75"/>
      <c r="R326" s="75"/>
      <c r="S326" s="75"/>
      <c r="T326" s="75"/>
    </row>
    <row r="327" spans="1:20" x14ac:dyDescent="0.25">
      <c r="A327" s="75"/>
      <c r="B327" s="75"/>
      <c r="C327" s="75"/>
      <c r="D327" s="75"/>
      <c r="E327" s="75"/>
      <c r="F327" s="75"/>
      <c r="G327" s="75"/>
      <c r="H327" s="75"/>
      <c r="R327" s="75"/>
      <c r="S327" s="75"/>
      <c r="T327" s="75"/>
    </row>
    <row r="328" spans="1:20" x14ac:dyDescent="0.25">
      <c r="A328" s="75"/>
      <c r="B328" s="75"/>
      <c r="C328" s="75"/>
      <c r="D328" s="75"/>
      <c r="E328" s="75"/>
      <c r="F328" s="75"/>
      <c r="G328" s="75"/>
      <c r="H328" s="75"/>
      <c r="R328" s="75"/>
      <c r="S328" s="75"/>
      <c r="T328" s="75"/>
    </row>
    <row r="329" spans="1:20" x14ac:dyDescent="0.25">
      <c r="A329" s="75"/>
      <c r="B329" s="75"/>
      <c r="C329" s="75"/>
      <c r="D329" s="75"/>
      <c r="E329" s="75"/>
      <c r="F329" s="75"/>
      <c r="G329" s="75"/>
      <c r="H329" s="75"/>
      <c r="R329" s="75"/>
      <c r="S329" s="75"/>
      <c r="T329" s="75"/>
    </row>
    <row r="330" spans="1:20" x14ac:dyDescent="0.25">
      <c r="A330" s="75"/>
      <c r="B330" s="75"/>
      <c r="C330" s="75"/>
      <c r="D330" s="75"/>
      <c r="E330" s="75"/>
      <c r="F330" s="75"/>
      <c r="G330" s="75"/>
      <c r="H330" s="75"/>
      <c r="R330" s="75"/>
      <c r="S330" s="75"/>
      <c r="T330" s="75"/>
    </row>
    <row r="331" spans="1:20" x14ac:dyDescent="0.25">
      <c r="A331" s="75"/>
      <c r="B331" s="75"/>
      <c r="C331" s="75"/>
      <c r="D331" s="75"/>
      <c r="E331" s="75"/>
      <c r="F331" s="75"/>
      <c r="G331" s="75"/>
      <c r="H331" s="75"/>
      <c r="R331" s="75"/>
      <c r="S331" s="75"/>
      <c r="T331" s="75"/>
    </row>
    <row r="332" spans="1:20" x14ac:dyDescent="0.25">
      <c r="A332" s="75"/>
      <c r="B332" s="75"/>
      <c r="C332" s="75"/>
      <c r="D332" s="75"/>
      <c r="E332" s="75"/>
      <c r="F332" s="75"/>
      <c r="G332" s="75"/>
      <c r="H332" s="75"/>
      <c r="R332" s="75"/>
      <c r="S332" s="75"/>
      <c r="T332" s="75"/>
    </row>
    <row r="333" spans="1:20" x14ac:dyDescent="0.25">
      <c r="A333" s="75"/>
      <c r="B333" s="75"/>
      <c r="C333" s="75"/>
      <c r="D333" s="75"/>
      <c r="E333" s="75"/>
      <c r="F333" s="75"/>
      <c r="G333" s="75"/>
      <c r="H333" s="75"/>
      <c r="R333" s="75"/>
      <c r="S333" s="75"/>
      <c r="T333" s="75"/>
    </row>
    <row r="334" spans="1:20" x14ac:dyDescent="0.25">
      <c r="A334" s="75"/>
      <c r="B334" s="75"/>
      <c r="C334" s="75"/>
      <c r="D334" s="75"/>
      <c r="E334" s="75"/>
      <c r="F334" s="75"/>
      <c r="G334" s="75"/>
      <c r="H334" s="75"/>
      <c r="R334" s="75"/>
      <c r="S334" s="75"/>
      <c r="T334" s="75"/>
    </row>
    <row r="335" spans="1:20" x14ac:dyDescent="0.25">
      <c r="A335" s="75"/>
      <c r="B335" s="75"/>
      <c r="C335" s="75"/>
      <c r="D335" s="75"/>
      <c r="E335" s="75"/>
      <c r="F335" s="75"/>
      <c r="G335" s="75"/>
      <c r="H335" s="75"/>
      <c r="R335" s="75"/>
      <c r="S335" s="75"/>
      <c r="T335" s="75"/>
    </row>
    <row r="336" spans="1:20" x14ac:dyDescent="0.25">
      <c r="A336" s="75"/>
      <c r="B336" s="75"/>
      <c r="C336" s="75"/>
      <c r="D336" s="75"/>
      <c r="E336" s="75"/>
      <c r="F336" s="75"/>
      <c r="G336" s="75"/>
      <c r="H336" s="75"/>
      <c r="R336" s="75"/>
      <c r="S336" s="75"/>
      <c r="T336" s="75"/>
    </row>
    <row r="337" spans="1:20" x14ac:dyDescent="0.25">
      <c r="A337" s="75"/>
      <c r="B337" s="75"/>
      <c r="C337" s="75"/>
      <c r="D337" s="75"/>
      <c r="E337" s="75"/>
      <c r="F337" s="75"/>
      <c r="G337" s="75"/>
      <c r="H337" s="75"/>
      <c r="R337" s="75"/>
      <c r="S337" s="75"/>
      <c r="T337" s="75"/>
    </row>
    <row r="338" spans="1:20" x14ac:dyDescent="0.25">
      <c r="A338" s="75"/>
      <c r="B338" s="75"/>
      <c r="C338" s="75"/>
      <c r="D338" s="75"/>
      <c r="E338" s="75"/>
      <c r="F338" s="75"/>
      <c r="G338" s="75"/>
      <c r="H338" s="75"/>
      <c r="R338" s="75"/>
      <c r="S338" s="75"/>
      <c r="T338" s="75"/>
    </row>
    <row r="339" spans="1:20" x14ac:dyDescent="0.25">
      <c r="A339" s="75"/>
      <c r="B339" s="75"/>
      <c r="C339" s="75"/>
      <c r="D339" s="75"/>
      <c r="E339" s="75"/>
      <c r="F339" s="75"/>
      <c r="G339" s="75"/>
      <c r="H339" s="75"/>
      <c r="R339" s="75"/>
      <c r="S339" s="75"/>
      <c r="T339" s="75"/>
    </row>
    <row r="340" spans="1:20" x14ac:dyDescent="0.25">
      <c r="A340" s="75"/>
      <c r="B340" s="75"/>
      <c r="C340" s="75"/>
      <c r="D340" s="75"/>
      <c r="E340" s="75"/>
      <c r="F340" s="75"/>
      <c r="G340" s="75"/>
      <c r="H340" s="75"/>
      <c r="R340" s="75"/>
      <c r="S340" s="75"/>
      <c r="T340" s="75"/>
    </row>
    <row r="341" spans="1:20" x14ac:dyDescent="0.25">
      <c r="A341" s="75"/>
      <c r="B341" s="75"/>
      <c r="C341" s="75"/>
      <c r="D341" s="75"/>
      <c r="E341" s="75"/>
      <c r="F341" s="75"/>
      <c r="G341" s="75"/>
      <c r="H341" s="75"/>
      <c r="R341" s="75"/>
      <c r="S341" s="75"/>
      <c r="T341" s="75"/>
    </row>
    <row r="342" spans="1:20" x14ac:dyDescent="0.25">
      <c r="A342" s="75"/>
      <c r="B342" s="75"/>
      <c r="C342" s="75"/>
      <c r="D342" s="75"/>
      <c r="E342" s="75"/>
      <c r="F342" s="75"/>
      <c r="G342" s="75"/>
      <c r="H342" s="75"/>
      <c r="R342" s="75"/>
      <c r="S342" s="75"/>
      <c r="T342" s="75"/>
    </row>
    <row r="343" spans="1:20" x14ac:dyDescent="0.25">
      <c r="A343" s="75"/>
      <c r="B343" s="75"/>
      <c r="C343" s="75"/>
      <c r="D343" s="75"/>
      <c r="E343" s="75"/>
      <c r="F343" s="75"/>
      <c r="G343" s="75"/>
      <c r="H343" s="75"/>
      <c r="R343" s="75"/>
      <c r="S343" s="75"/>
      <c r="T343" s="75"/>
    </row>
    <row r="344" spans="1:20" x14ac:dyDescent="0.25">
      <c r="A344" s="75"/>
      <c r="B344" s="75"/>
      <c r="C344" s="75"/>
      <c r="D344" s="75"/>
      <c r="E344" s="75"/>
      <c r="F344" s="75"/>
      <c r="G344" s="75"/>
      <c r="H344" s="75"/>
      <c r="R344" s="75"/>
      <c r="S344" s="75"/>
      <c r="T344" s="75"/>
    </row>
    <row r="345" spans="1:20" x14ac:dyDescent="0.25">
      <c r="A345" s="75"/>
      <c r="B345" s="75"/>
      <c r="C345" s="75"/>
      <c r="D345" s="75"/>
      <c r="E345" s="75"/>
      <c r="F345" s="75"/>
      <c r="G345" s="75"/>
      <c r="H345" s="75"/>
      <c r="R345" s="75"/>
      <c r="S345" s="75"/>
      <c r="T345" s="75"/>
    </row>
    <row r="346" spans="1:20" x14ac:dyDescent="0.25">
      <c r="A346" s="75"/>
      <c r="B346" s="75"/>
      <c r="C346" s="75"/>
      <c r="D346" s="75"/>
      <c r="E346" s="75"/>
      <c r="F346" s="75"/>
      <c r="G346" s="75"/>
      <c r="H346" s="75"/>
      <c r="R346" s="75"/>
      <c r="S346" s="75"/>
      <c r="T346" s="75"/>
    </row>
    <row r="347" spans="1:20" x14ac:dyDescent="0.25">
      <c r="A347" s="75"/>
      <c r="B347" s="75"/>
      <c r="C347" s="75"/>
      <c r="D347" s="75"/>
      <c r="E347" s="75"/>
      <c r="F347" s="75"/>
      <c r="G347" s="75"/>
      <c r="H347" s="75"/>
      <c r="R347" s="75"/>
      <c r="S347" s="75"/>
      <c r="T347" s="75"/>
    </row>
    <row r="348" spans="1:20" x14ac:dyDescent="0.25">
      <c r="A348" s="75"/>
      <c r="B348" s="75"/>
      <c r="C348" s="75"/>
      <c r="D348" s="75"/>
      <c r="E348" s="75"/>
      <c r="F348" s="75"/>
      <c r="G348" s="75"/>
      <c r="H348" s="75"/>
      <c r="R348" s="75"/>
      <c r="S348" s="75"/>
      <c r="T348" s="75"/>
    </row>
    <row r="349" spans="1:20" x14ac:dyDescent="0.25">
      <c r="A349" s="75"/>
      <c r="B349" s="75"/>
      <c r="C349" s="75"/>
      <c r="D349" s="75"/>
      <c r="E349" s="75"/>
      <c r="F349" s="75"/>
      <c r="G349" s="75"/>
      <c r="H349" s="75"/>
      <c r="R349" s="75"/>
      <c r="S349" s="75"/>
      <c r="T349" s="75"/>
    </row>
    <row r="350" spans="1:20" x14ac:dyDescent="0.25">
      <c r="A350" s="75"/>
      <c r="B350" s="75"/>
      <c r="C350" s="75"/>
      <c r="D350" s="75"/>
      <c r="E350" s="75"/>
      <c r="F350" s="75"/>
      <c r="G350" s="75"/>
      <c r="H350" s="75"/>
      <c r="R350" s="75"/>
      <c r="S350" s="75"/>
      <c r="T350" s="75"/>
    </row>
    <row r="351" spans="1:20" x14ac:dyDescent="0.25">
      <c r="A351" s="75"/>
      <c r="B351" s="75"/>
      <c r="C351" s="75"/>
      <c r="D351" s="75"/>
      <c r="E351" s="75"/>
      <c r="F351" s="75"/>
      <c r="G351" s="75"/>
      <c r="H351" s="75"/>
      <c r="R351" s="75"/>
      <c r="S351" s="75"/>
      <c r="T351" s="75"/>
    </row>
    <row r="352" spans="1:20" x14ac:dyDescent="0.25">
      <c r="A352" s="75"/>
      <c r="B352" s="75"/>
      <c r="C352" s="75"/>
      <c r="D352" s="75"/>
      <c r="E352" s="75"/>
      <c r="F352" s="75"/>
      <c r="G352" s="75"/>
      <c r="H352" s="75"/>
      <c r="R352" s="75"/>
      <c r="S352" s="75"/>
      <c r="T352" s="75"/>
    </row>
    <row r="353" spans="1:20" x14ac:dyDescent="0.25">
      <c r="A353" s="75"/>
      <c r="B353" s="75"/>
      <c r="C353" s="75"/>
      <c r="D353" s="75"/>
      <c r="E353" s="75"/>
      <c r="F353" s="75"/>
      <c r="G353" s="75"/>
      <c r="H353" s="75"/>
      <c r="R353" s="75"/>
      <c r="S353" s="75"/>
      <c r="T353" s="75"/>
    </row>
    <row r="354" spans="1:20" x14ac:dyDescent="0.25">
      <c r="A354" s="75"/>
      <c r="B354" s="75"/>
      <c r="C354" s="75"/>
      <c r="D354" s="75"/>
      <c r="E354" s="75"/>
      <c r="F354" s="75"/>
      <c r="G354" s="75"/>
      <c r="H354" s="75"/>
      <c r="R354" s="75"/>
      <c r="S354" s="75"/>
      <c r="T354" s="75"/>
    </row>
    <row r="355" spans="1:20" x14ac:dyDescent="0.25">
      <c r="A355" s="75"/>
      <c r="B355" s="75"/>
      <c r="C355" s="75"/>
      <c r="D355" s="75"/>
      <c r="E355" s="75"/>
      <c r="F355" s="75"/>
      <c r="G355" s="75"/>
      <c r="H355" s="75"/>
      <c r="R355" s="75"/>
      <c r="S355" s="75"/>
      <c r="T355" s="75"/>
    </row>
    <row r="356" spans="1:20" x14ac:dyDescent="0.25">
      <c r="A356" s="75"/>
      <c r="B356" s="75"/>
      <c r="C356" s="75"/>
      <c r="D356" s="75"/>
      <c r="E356" s="75"/>
      <c r="F356" s="75"/>
      <c r="G356" s="75"/>
      <c r="H356" s="75"/>
      <c r="R356" s="75"/>
      <c r="S356" s="75"/>
      <c r="T356" s="75"/>
    </row>
    <row r="357" spans="1:20" x14ac:dyDescent="0.25">
      <c r="A357" s="75"/>
      <c r="B357" s="75"/>
      <c r="C357" s="75"/>
      <c r="D357" s="75"/>
      <c r="E357" s="75"/>
      <c r="F357" s="75"/>
      <c r="G357" s="75"/>
      <c r="H357" s="75"/>
      <c r="R357" s="75"/>
      <c r="S357" s="75"/>
      <c r="T357" s="75"/>
    </row>
    <row r="358" spans="1:20" x14ac:dyDescent="0.25">
      <c r="A358" s="75"/>
      <c r="B358" s="75"/>
      <c r="C358" s="75"/>
      <c r="D358" s="75"/>
      <c r="E358" s="75"/>
      <c r="F358" s="75"/>
      <c r="G358" s="75"/>
      <c r="H358" s="75"/>
      <c r="R358" s="75"/>
      <c r="S358" s="75"/>
      <c r="T358" s="75"/>
    </row>
    <row r="359" spans="1:20" x14ac:dyDescent="0.25">
      <c r="A359" s="75"/>
      <c r="B359" s="75"/>
      <c r="C359" s="75"/>
      <c r="D359" s="75"/>
      <c r="E359" s="75"/>
      <c r="F359" s="75"/>
      <c r="G359" s="75"/>
      <c r="H359" s="75"/>
      <c r="R359" s="75"/>
      <c r="S359" s="75"/>
      <c r="T359" s="75"/>
    </row>
    <row r="360" spans="1:20" x14ac:dyDescent="0.25">
      <c r="A360" s="75"/>
      <c r="B360" s="75"/>
      <c r="C360" s="75"/>
      <c r="D360" s="75"/>
      <c r="E360" s="75"/>
      <c r="F360" s="75"/>
      <c r="G360" s="75"/>
      <c r="H360" s="75"/>
      <c r="R360" s="75"/>
      <c r="S360" s="75"/>
      <c r="T360" s="75"/>
    </row>
    <row r="361" spans="1:20" x14ac:dyDescent="0.25">
      <c r="A361" s="75"/>
      <c r="B361" s="75"/>
      <c r="C361" s="75"/>
      <c r="D361" s="75"/>
      <c r="E361" s="75"/>
      <c r="F361" s="75"/>
      <c r="G361" s="75"/>
      <c r="H361" s="75"/>
      <c r="R361" s="75"/>
      <c r="S361" s="75"/>
      <c r="T361" s="75"/>
    </row>
    <row r="362" spans="1:20" x14ac:dyDescent="0.25">
      <c r="A362" s="75"/>
      <c r="B362" s="75"/>
      <c r="C362" s="75"/>
      <c r="D362" s="75"/>
      <c r="E362" s="75"/>
      <c r="F362" s="75"/>
      <c r="G362" s="75"/>
      <c r="H362" s="75"/>
      <c r="R362" s="75"/>
      <c r="S362" s="75"/>
      <c r="T362" s="75"/>
    </row>
    <row r="363" spans="1:20" x14ac:dyDescent="0.25">
      <c r="A363" s="75"/>
      <c r="B363" s="75"/>
      <c r="C363" s="75"/>
      <c r="D363" s="75"/>
      <c r="E363" s="75"/>
      <c r="F363" s="75"/>
      <c r="G363" s="75"/>
      <c r="H363" s="75"/>
      <c r="R363" s="75"/>
      <c r="S363" s="75"/>
      <c r="T363" s="75"/>
    </row>
    <row r="364" spans="1:20" x14ac:dyDescent="0.25">
      <c r="A364" s="75"/>
      <c r="B364" s="75"/>
      <c r="C364" s="75"/>
      <c r="D364" s="75"/>
      <c r="E364" s="75"/>
      <c r="F364" s="75"/>
      <c r="G364" s="75"/>
      <c r="H364" s="75"/>
      <c r="R364" s="75"/>
      <c r="S364" s="75"/>
      <c r="T364" s="75"/>
    </row>
    <row r="365" spans="1:20" x14ac:dyDescent="0.25">
      <c r="A365" s="75"/>
      <c r="B365" s="75"/>
      <c r="C365" s="75"/>
      <c r="D365" s="75"/>
      <c r="E365" s="75"/>
      <c r="F365" s="75"/>
      <c r="G365" s="75"/>
      <c r="H365" s="75"/>
      <c r="R365" s="75"/>
      <c r="S365" s="75"/>
      <c r="T365" s="75"/>
    </row>
    <row r="366" spans="1:20" x14ac:dyDescent="0.25">
      <c r="A366" s="75"/>
      <c r="B366" s="75"/>
      <c r="C366" s="75"/>
      <c r="D366" s="75"/>
      <c r="E366" s="75"/>
      <c r="F366" s="75"/>
      <c r="G366" s="75"/>
      <c r="H366" s="75"/>
      <c r="R366" s="75"/>
      <c r="S366" s="75"/>
      <c r="T366" s="75"/>
    </row>
    <row r="367" spans="1:20" x14ac:dyDescent="0.25">
      <c r="A367" s="75"/>
      <c r="B367" s="75"/>
      <c r="C367" s="75"/>
      <c r="D367" s="75"/>
      <c r="E367" s="75"/>
      <c r="F367" s="75"/>
      <c r="G367" s="75"/>
      <c r="H367" s="75"/>
      <c r="R367" s="75"/>
      <c r="S367" s="75"/>
      <c r="T367" s="75"/>
    </row>
    <row r="368" spans="1:20" x14ac:dyDescent="0.25">
      <c r="A368" s="75"/>
      <c r="B368" s="75"/>
      <c r="C368" s="75"/>
      <c r="D368" s="75"/>
      <c r="E368" s="75"/>
      <c r="F368" s="75"/>
      <c r="G368" s="75"/>
      <c r="H368" s="75"/>
      <c r="R368" s="75"/>
      <c r="S368" s="75"/>
      <c r="T368" s="75"/>
    </row>
    <row r="369" spans="1:20" x14ac:dyDescent="0.25">
      <c r="A369" s="75"/>
      <c r="B369" s="75"/>
      <c r="C369" s="75"/>
      <c r="D369" s="75"/>
      <c r="E369" s="75"/>
      <c r="F369" s="75"/>
      <c r="G369" s="75"/>
      <c r="H369" s="75"/>
      <c r="R369" s="75"/>
      <c r="S369" s="75"/>
      <c r="T369" s="75"/>
    </row>
    <row r="370" spans="1:20" x14ac:dyDescent="0.25">
      <c r="A370" s="75"/>
      <c r="B370" s="75"/>
      <c r="C370" s="75"/>
      <c r="D370" s="75"/>
      <c r="E370" s="75"/>
      <c r="F370" s="75"/>
      <c r="G370" s="75"/>
      <c r="H370" s="75"/>
      <c r="R370" s="75"/>
      <c r="S370" s="75"/>
      <c r="T370" s="75"/>
    </row>
    <row r="371" spans="1:20" x14ac:dyDescent="0.25">
      <c r="A371" s="75"/>
      <c r="B371" s="75"/>
      <c r="C371" s="75"/>
      <c r="D371" s="75"/>
      <c r="E371" s="75"/>
      <c r="F371" s="75"/>
      <c r="G371" s="75"/>
      <c r="H371" s="75"/>
      <c r="R371" s="75"/>
      <c r="S371" s="75"/>
      <c r="T371" s="75"/>
    </row>
    <row r="372" spans="1:20" x14ac:dyDescent="0.25">
      <c r="A372" s="75"/>
      <c r="B372" s="75"/>
      <c r="C372" s="75"/>
      <c r="D372" s="75"/>
      <c r="E372" s="75"/>
      <c r="F372" s="75"/>
      <c r="G372" s="75"/>
      <c r="H372" s="75"/>
      <c r="R372" s="75"/>
      <c r="S372" s="75"/>
      <c r="T372" s="75"/>
    </row>
    <row r="373" spans="1:20" x14ac:dyDescent="0.25">
      <c r="A373" s="75"/>
      <c r="B373" s="75"/>
      <c r="C373" s="75"/>
      <c r="D373" s="75"/>
      <c r="E373" s="75"/>
      <c r="F373" s="75"/>
      <c r="G373" s="75"/>
      <c r="H373" s="75"/>
      <c r="R373" s="75"/>
      <c r="S373" s="75"/>
      <c r="T373" s="75"/>
    </row>
    <row r="374" spans="1:20" x14ac:dyDescent="0.25">
      <c r="A374" s="75"/>
      <c r="B374" s="75"/>
      <c r="C374" s="75"/>
      <c r="D374" s="75"/>
      <c r="E374" s="75"/>
      <c r="F374" s="75"/>
      <c r="G374" s="75"/>
      <c r="H374" s="75"/>
      <c r="R374" s="75"/>
      <c r="S374" s="75"/>
      <c r="T374" s="75"/>
    </row>
    <row r="375" spans="1:20" x14ac:dyDescent="0.25">
      <c r="A375" s="75"/>
      <c r="B375" s="75"/>
      <c r="C375" s="75"/>
      <c r="D375" s="75"/>
      <c r="E375" s="75"/>
      <c r="F375" s="75"/>
      <c r="G375" s="75"/>
      <c r="H375" s="75"/>
      <c r="R375" s="75"/>
      <c r="S375" s="75"/>
      <c r="T375" s="75"/>
    </row>
    <row r="376" spans="1:20" x14ac:dyDescent="0.25">
      <c r="A376" s="75"/>
      <c r="B376" s="75"/>
      <c r="C376" s="75"/>
      <c r="D376" s="75"/>
      <c r="E376" s="75"/>
      <c r="F376" s="75"/>
      <c r="G376" s="75"/>
      <c r="H376" s="75"/>
      <c r="R376" s="75"/>
      <c r="S376" s="75"/>
      <c r="T376" s="75"/>
    </row>
    <row r="377" spans="1:20" x14ac:dyDescent="0.25">
      <c r="A377" s="75"/>
      <c r="B377" s="75"/>
      <c r="C377" s="75"/>
      <c r="D377" s="75"/>
      <c r="E377" s="75"/>
      <c r="F377" s="75"/>
      <c r="G377" s="75"/>
      <c r="H377" s="75"/>
      <c r="R377" s="75"/>
      <c r="S377" s="75"/>
      <c r="T377" s="75"/>
    </row>
    <row r="378" spans="1:20" x14ac:dyDescent="0.25">
      <c r="A378" s="75"/>
      <c r="B378" s="75"/>
      <c r="C378" s="75"/>
      <c r="D378" s="75"/>
      <c r="E378" s="75"/>
      <c r="F378" s="75"/>
      <c r="G378" s="75"/>
      <c r="H378" s="75"/>
      <c r="R378" s="75"/>
      <c r="S378" s="75"/>
      <c r="T378" s="75"/>
    </row>
    <row r="379" spans="1:20" x14ac:dyDescent="0.25">
      <c r="A379" s="75"/>
      <c r="B379" s="75"/>
      <c r="C379" s="75"/>
      <c r="D379" s="75"/>
      <c r="E379" s="75"/>
      <c r="F379" s="75"/>
      <c r="G379" s="75"/>
      <c r="H379" s="75"/>
      <c r="R379" s="75"/>
      <c r="S379" s="75"/>
      <c r="T379" s="75"/>
    </row>
    <row r="380" spans="1:20" x14ac:dyDescent="0.25">
      <c r="A380" s="75"/>
      <c r="B380" s="75"/>
      <c r="C380" s="75"/>
      <c r="D380" s="75"/>
      <c r="E380" s="75"/>
      <c r="F380" s="75"/>
      <c r="G380" s="75"/>
      <c r="H380" s="75"/>
      <c r="R380" s="75"/>
      <c r="S380" s="75"/>
      <c r="T380" s="75"/>
    </row>
    <row r="381" spans="1:20" x14ac:dyDescent="0.25">
      <c r="A381" s="75"/>
      <c r="B381" s="75"/>
      <c r="C381" s="75"/>
      <c r="D381" s="75"/>
      <c r="E381" s="75"/>
      <c r="F381" s="75"/>
      <c r="G381" s="75"/>
      <c r="H381" s="75"/>
      <c r="R381" s="75"/>
      <c r="S381" s="75"/>
      <c r="T381" s="75"/>
    </row>
    <row r="382" spans="1:20" x14ac:dyDescent="0.25">
      <c r="A382" s="75"/>
      <c r="B382" s="75"/>
      <c r="C382" s="75"/>
      <c r="D382" s="75"/>
      <c r="E382" s="75"/>
      <c r="F382" s="75"/>
      <c r="G382" s="75"/>
      <c r="H382" s="75"/>
      <c r="R382" s="75"/>
      <c r="S382" s="75"/>
      <c r="T382" s="75"/>
    </row>
    <row r="383" spans="1:20" x14ac:dyDescent="0.25">
      <c r="A383" s="75"/>
      <c r="B383" s="75"/>
      <c r="C383" s="75"/>
      <c r="D383" s="75"/>
      <c r="E383" s="75"/>
      <c r="F383" s="75"/>
      <c r="G383" s="75"/>
      <c r="H383" s="75"/>
      <c r="R383" s="75"/>
      <c r="S383" s="75"/>
      <c r="T383" s="75"/>
    </row>
    <row r="384" spans="1:20" x14ac:dyDescent="0.25">
      <c r="A384" s="75"/>
      <c r="B384" s="75"/>
      <c r="C384" s="75"/>
      <c r="D384" s="75"/>
      <c r="E384" s="75"/>
      <c r="F384" s="75"/>
      <c r="G384" s="75"/>
      <c r="H384" s="75"/>
      <c r="R384" s="75"/>
      <c r="S384" s="75"/>
      <c r="T384" s="75"/>
    </row>
    <row r="385" spans="1:20" x14ac:dyDescent="0.25">
      <c r="A385" s="75"/>
      <c r="B385" s="75"/>
      <c r="C385" s="75"/>
      <c r="D385" s="75"/>
      <c r="E385" s="75"/>
      <c r="F385" s="75"/>
      <c r="G385" s="75"/>
      <c r="H385" s="75"/>
      <c r="R385" s="75"/>
      <c r="S385" s="75"/>
      <c r="T385" s="75"/>
    </row>
    <row r="386" spans="1:20" x14ac:dyDescent="0.25">
      <c r="A386" s="75"/>
      <c r="B386" s="75"/>
      <c r="C386" s="75"/>
      <c r="D386" s="75"/>
      <c r="E386" s="75"/>
      <c r="F386" s="75"/>
      <c r="G386" s="75"/>
      <c r="H386" s="75"/>
      <c r="R386" s="75"/>
      <c r="S386" s="75"/>
      <c r="T386" s="75"/>
    </row>
    <row r="387" spans="1:20" x14ac:dyDescent="0.25">
      <c r="A387" s="75"/>
      <c r="B387" s="75"/>
      <c r="C387" s="75"/>
      <c r="D387" s="75"/>
      <c r="E387" s="75"/>
      <c r="F387" s="75"/>
      <c r="G387" s="75"/>
      <c r="H387" s="75"/>
      <c r="R387" s="75"/>
      <c r="S387" s="75"/>
      <c r="T387" s="75"/>
    </row>
    <row r="388" spans="1:20" x14ac:dyDescent="0.25">
      <c r="A388" s="75"/>
      <c r="B388" s="75"/>
      <c r="C388" s="75"/>
      <c r="D388" s="75"/>
      <c r="E388" s="75"/>
      <c r="F388" s="75"/>
      <c r="G388" s="75"/>
      <c r="H388" s="75"/>
      <c r="R388" s="75"/>
      <c r="S388" s="75"/>
      <c r="T388" s="75"/>
    </row>
    <row r="389" spans="1:20" x14ac:dyDescent="0.25">
      <c r="A389" s="75"/>
      <c r="B389" s="75"/>
      <c r="C389" s="75"/>
      <c r="D389" s="75"/>
      <c r="E389" s="75"/>
      <c r="F389" s="75"/>
      <c r="G389" s="75"/>
      <c r="H389" s="75"/>
      <c r="R389" s="75"/>
      <c r="S389" s="75"/>
      <c r="T389" s="75"/>
    </row>
    <row r="390" spans="1:20" x14ac:dyDescent="0.25">
      <c r="A390" s="75"/>
      <c r="B390" s="75"/>
      <c r="C390" s="75"/>
      <c r="D390" s="75"/>
      <c r="E390" s="75"/>
      <c r="F390" s="75"/>
      <c r="G390" s="75"/>
      <c r="H390" s="75"/>
      <c r="R390" s="75"/>
      <c r="S390" s="75"/>
      <c r="T390" s="75"/>
    </row>
    <row r="391" spans="1:20" x14ac:dyDescent="0.25">
      <c r="A391" s="75"/>
      <c r="B391" s="75"/>
      <c r="C391" s="75"/>
      <c r="D391" s="75"/>
      <c r="E391" s="75"/>
      <c r="F391" s="75"/>
      <c r="G391" s="75"/>
      <c r="H391" s="75"/>
      <c r="R391" s="75"/>
      <c r="S391" s="75"/>
      <c r="T391" s="75"/>
    </row>
    <row r="392" spans="1:20" x14ac:dyDescent="0.25">
      <c r="A392" s="75"/>
      <c r="B392" s="75"/>
      <c r="C392" s="75"/>
      <c r="D392" s="75"/>
      <c r="E392" s="75"/>
      <c r="F392" s="75"/>
      <c r="G392" s="75"/>
      <c r="H392" s="75"/>
      <c r="R392" s="75"/>
      <c r="S392" s="75"/>
      <c r="T392" s="75"/>
    </row>
    <row r="393" spans="1:20" x14ac:dyDescent="0.25">
      <c r="A393" s="75"/>
      <c r="B393" s="75"/>
      <c r="C393" s="75"/>
      <c r="D393" s="75"/>
      <c r="E393" s="75"/>
      <c r="F393" s="75"/>
      <c r="G393" s="75"/>
      <c r="H393" s="75"/>
      <c r="R393" s="75"/>
      <c r="S393" s="75"/>
      <c r="T393" s="75"/>
    </row>
    <row r="394" spans="1:20" x14ac:dyDescent="0.25">
      <c r="A394" s="75"/>
      <c r="B394" s="75"/>
      <c r="C394" s="75"/>
      <c r="D394" s="75"/>
      <c r="E394" s="75"/>
      <c r="F394" s="75"/>
      <c r="G394" s="75"/>
      <c r="H394" s="75"/>
      <c r="R394" s="75"/>
      <c r="S394" s="75"/>
      <c r="T394" s="75"/>
    </row>
    <row r="395" spans="1:20" x14ac:dyDescent="0.25">
      <c r="A395" s="75"/>
      <c r="B395" s="75"/>
      <c r="C395" s="75"/>
      <c r="D395" s="75"/>
      <c r="E395" s="75"/>
      <c r="F395" s="75"/>
      <c r="G395" s="75"/>
      <c r="H395" s="75"/>
      <c r="R395" s="75"/>
      <c r="S395" s="75"/>
      <c r="T395" s="75"/>
    </row>
    <row r="396" spans="1:20" x14ac:dyDescent="0.25">
      <c r="A396" s="75"/>
      <c r="B396" s="75"/>
      <c r="C396" s="75"/>
      <c r="D396" s="75"/>
      <c r="E396" s="75"/>
      <c r="F396" s="75"/>
      <c r="G396" s="75"/>
      <c r="H396" s="75"/>
      <c r="R396" s="75"/>
      <c r="S396" s="75"/>
      <c r="T396" s="75"/>
    </row>
    <row r="397" spans="1:20" x14ac:dyDescent="0.25">
      <c r="A397" s="75"/>
      <c r="B397" s="75"/>
      <c r="C397" s="75"/>
      <c r="D397" s="75"/>
      <c r="E397" s="75"/>
      <c r="F397" s="75"/>
      <c r="G397" s="75"/>
      <c r="H397" s="75"/>
      <c r="R397" s="75"/>
      <c r="S397" s="75"/>
      <c r="T397" s="75"/>
    </row>
    <row r="398" spans="1:20" x14ac:dyDescent="0.25">
      <c r="A398" s="75"/>
      <c r="B398" s="75"/>
      <c r="C398" s="75"/>
      <c r="D398" s="75"/>
      <c r="E398" s="75"/>
      <c r="F398" s="75"/>
      <c r="G398" s="75"/>
      <c r="H398" s="75"/>
      <c r="R398" s="75"/>
      <c r="S398" s="75"/>
      <c r="T398" s="75"/>
    </row>
    <row r="399" spans="1:20" x14ac:dyDescent="0.25">
      <c r="A399" s="75"/>
      <c r="B399" s="75"/>
      <c r="C399" s="75"/>
      <c r="D399" s="75"/>
      <c r="E399" s="75"/>
      <c r="F399" s="75"/>
      <c r="G399" s="75"/>
      <c r="H399" s="75"/>
      <c r="R399" s="75"/>
      <c r="S399" s="75"/>
      <c r="T399" s="75"/>
    </row>
    <row r="400" spans="1:20" x14ac:dyDescent="0.25">
      <c r="A400" s="75"/>
      <c r="B400" s="75"/>
      <c r="C400" s="75"/>
      <c r="D400" s="75"/>
      <c r="E400" s="75"/>
      <c r="F400" s="75"/>
      <c r="G400" s="75"/>
      <c r="H400" s="75"/>
      <c r="R400" s="75"/>
      <c r="S400" s="75"/>
      <c r="T400" s="75"/>
    </row>
    <row r="401" spans="1:20" x14ac:dyDescent="0.25">
      <c r="A401" s="75"/>
      <c r="B401" s="75"/>
      <c r="C401" s="75"/>
      <c r="D401" s="75"/>
      <c r="E401" s="75"/>
      <c r="F401" s="75"/>
      <c r="G401" s="75"/>
      <c r="H401" s="75"/>
      <c r="R401" s="75"/>
      <c r="S401" s="75"/>
      <c r="T401" s="75"/>
    </row>
    <row r="402" spans="1:20" x14ac:dyDescent="0.25">
      <c r="A402" s="75"/>
      <c r="B402" s="75"/>
      <c r="C402" s="75"/>
      <c r="D402" s="75"/>
      <c r="E402" s="75"/>
      <c r="F402" s="75"/>
      <c r="G402" s="75"/>
      <c r="H402" s="75"/>
      <c r="R402" s="75"/>
      <c r="S402" s="75"/>
      <c r="T402" s="75"/>
    </row>
    <row r="403" spans="1:20" x14ac:dyDescent="0.25">
      <c r="A403" s="75"/>
      <c r="B403" s="75"/>
      <c r="C403" s="75"/>
      <c r="D403" s="75"/>
      <c r="E403" s="75"/>
      <c r="F403" s="75"/>
      <c r="G403" s="75"/>
      <c r="H403" s="75"/>
      <c r="R403" s="75"/>
      <c r="S403" s="75"/>
      <c r="T403" s="75"/>
    </row>
    <row r="404" spans="1:20" x14ac:dyDescent="0.25">
      <c r="A404" s="75"/>
      <c r="B404" s="75"/>
      <c r="C404" s="75"/>
      <c r="D404" s="75"/>
      <c r="E404" s="75"/>
      <c r="F404" s="75"/>
      <c r="G404" s="75"/>
      <c r="H404" s="75"/>
      <c r="R404" s="75"/>
      <c r="S404" s="75"/>
      <c r="T404" s="75"/>
    </row>
    <row r="405" spans="1:20" x14ac:dyDescent="0.25">
      <c r="A405" s="75"/>
      <c r="B405" s="75"/>
      <c r="C405" s="75"/>
      <c r="D405" s="75"/>
      <c r="E405" s="75"/>
      <c r="F405" s="75"/>
      <c r="G405" s="75"/>
      <c r="H405" s="75"/>
      <c r="R405" s="75"/>
      <c r="S405" s="75"/>
      <c r="T405" s="75"/>
    </row>
    <row r="406" spans="1:20" x14ac:dyDescent="0.25">
      <c r="A406" s="75"/>
      <c r="B406" s="75"/>
      <c r="C406" s="75"/>
      <c r="D406" s="75"/>
      <c r="E406" s="75"/>
      <c r="F406" s="75"/>
      <c r="G406" s="75"/>
      <c r="H406" s="75"/>
      <c r="R406" s="75"/>
      <c r="S406" s="75"/>
      <c r="T406" s="75"/>
    </row>
    <row r="407" spans="1:20" x14ac:dyDescent="0.25">
      <c r="A407" s="75"/>
      <c r="B407" s="75"/>
      <c r="C407" s="75"/>
      <c r="D407" s="75"/>
      <c r="E407" s="75"/>
      <c r="F407" s="75"/>
      <c r="G407" s="75"/>
      <c r="H407" s="75"/>
      <c r="R407" s="75"/>
      <c r="S407" s="75"/>
      <c r="T407" s="75"/>
    </row>
    <row r="408" spans="1:20" x14ac:dyDescent="0.25">
      <c r="A408" s="75"/>
      <c r="B408" s="75"/>
      <c r="C408" s="75"/>
      <c r="D408" s="75"/>
      <c r="E408" s="75"/>
      <c r="F408" s="75"/>
      <c r="G408" s="75"/>
      <c r="H408" s="75"/>
      <c r="R408" s="75"/>
      <c r="S408" s="75"/>
      <c r="T408" s="75"/>
    </row>
    <row r="409" spans="1:20" x14ac:dyDescent="0.25">
      <c r="A409" s="75"/>
      <c r="B409" s="75"/>
      <c r="C409" s="75"/>
      <c r="D409" s="75"/>
      <c r="E409" s="75"/>
      <c r="F409" s="75"/>
      <c r="G409" s="75"/>
      <c r="H409" s="75"/>
      <c r="R409" s="75"/>
      <c r="S409" s="75"/>
      <c r="T409" s="75"/>
    </row>
    <row r="410" spans="1:20" x14ac:dyDescent="0.25">
      <c r="A410" s="75"/>
      <c r="B410" s="75"/>
      <c r="C410" s="75"/>
      <c r="D410" s="75"/>
      <c r="E410" s="75"/>
      <c r="F410" s="75"/>
      <c r="G410" s="75"/>
      <c r="H410" s="75"/>
      <c r="R410" s="75"/>
      <c r="S410" s="75"/>
      <c r="T410" s="75"/>
    </row>
    <row r="411" spans="1:20" x14ac:dyDescent="0.25">
      <c r="A411" s="75"/>
      <c r="B411" s="75"/>
      <c r="C411" s="75"/>
      <c r="D411" s="75"/>
      <c r="E411" s="75"/>
      <c r="F411" s="75"/>
      <c r="G411" s="75"/>
      <c r="H411" s="75"/>
      <c r="R411" s="75"/>
      <c r="S411" s="75"/>
      <c r="T411" s="75"/>
    </row>
    <row r="412" spans="1:20" x14ac:dyDescent="0.25">
      <c r="A412" s="75"/>
      <c r="B412" s="75"/>
      <c r="C412" s="75"/>
      <c r="D412" s="75"/>
      <c r="E412" s="75"/>
      <c r="F412" s="75"/>
      <c r="G412" s="75"/>
      <c r="H412" s="75"/>
      <c r="R412" s="75"/>
      <c r="S412" s="75"/>
      <c r="T412" s="75"/>
    </row>
    <row r="413" spans="1:20" x14ac:dyDescent="0.25">
      <c r="A413" s="75"/>
      <c r="B413" s="75"/>
      <c r="C413" s="75"/>
      <c r="D413" s="75"/>
      <c r="E413" s="75"/>
      <c r="F413" s="75"/>
      <c r="G413" s="75"/>
      <c r="H413" s="75"/>
      <c r="R413" s="75"/>
      <c r="S413" s="75"/>
      <c r="T413" s="75"/>
    </row>
    <row r="414" spans="1:20" x14ac:dyDescent="0.25">
      <c r="A414" s="75"/>
      <c r="B414" s="75"/>
      <c r="C414" s="75"/>
      <c r="D414" s="75"/>
      <c r="E414" s="75"/>
      <c r="F414" s="75"/>
      <c r="G414" s="75"/>
      <c r="H414" s="75"/>
      <c r="R414" s="75"/>
      <c r="S414" s="75"/>
      <c r="T414" s="75"/>
    </row>
    <row r="415" spans="1:20" x14ac:dyDescent="0.25">
      <c r="A415" s="75"/>
      <c r="B415" s="75"/>
      <c r="C415" s="75"/>
      <c r="D415" s="75"/>
      <c r="E415" s="75"/>
      <c r="F415" s="75"/>
      <c r="G415" s="75"/>
      <c r="H415" s="75"/>
      <c r="R415" s="75"/>
      <c r="S415" s="75"/>
      <c r="T415" s="75"/>
    </row>
    <row r="416" spans="1:20" x14ac:dyDescent="0.25">
      <c r="A416" s="75"/>
      <c r="B416" s="75"/>
      <c r="C416" s="75"/>
      <c r="D416" s="75"/>
      <c r="E416" s="75"/>
      <c r="F416" s="75"/>
      <c r="G416" s="75"/>
      <c r="H416" s="75"/>
      <c r="R416" s="75"/>
      <c r="S416" s="75"/>
      <c r="T416" s="75"/>
    </row>
    <row r="417" spans="1:20" x14ac:dyDescent="0.25">
      <c r="A417" s="75"/>
      <c r="B417" s="75"/>
      <c r="C417" s="75"/>
      <c r="D417" s="75"/>
      <c r="E417" s="75"/>
      <c r="F417" s="75"/>
      <c r="G417" s="75"/>
      <c r="H417" s="75"/>
      <c r="R417" s="75"/>
      <c r="S417" s="75"/>
      <c r="T417" s="75"/>
    </row>
    <row r="418" spans="1:20" x14ac:dyDescent="0.25">
      <c r="A418" s="75"/>
      <c r="B418" s="75"/>
      <c r="C418" s="75"/>
      <c r="D418" s="75"/>
      <c r="E418" s="75"/>
      <c r="F418" s="75"/>
      <c r="G418" s="75"/>
      <c r="H418" s="75"/>
      <c r="R418" s="75"/>
      <c r="S418" s="75"/>
      <c r="T418" s="75"/>
    </row>
    <row r="419" spans="1:20" x14ac:dyDescent="0.25">
      <c r="A419" s="75"/>
      <c r="B419" s="75"/>
      <c r="C419" s="75"/>
      <c r="D419" s="75"/>
      <c r="E419" s="75"/>
      <c r="F419" s="75"/>
      <c r="G419" s="75"/>
      <c r="H419" s="75"/>
      <c r="R419" s="75"/>
      <c r="S419" s="75"/>
      <c r="T419" s="75"/>
    </row>
    <row r="420" spans="1:20" x14ac:dyDescent="0.25">
      <c r="A420" s="75"/>
      <c r="B420" s="75"/>
      <c r="C420" s="75"/>
      <c r="D420" s="75"/>
      <c r="E420" s="75"/>
      <c r="F420" s="75"/>
      <c r="G420" s="75"/>
      <c r="H420" s="75"/>
      <c r="R420" s="75"/>
      <c r="S420" s="75"/>
      <c r="T420" s="75"/>
    </row>
    <row r="421" spans="1:20" x14ac:dyDescent="0.25">
      <c r="A421" s="75"/>
      <c r="B421" s="75"/>
      <c r="C421" s="75"/>
      <c r="D421" s="75"/>
      <c r="E421" s="75"/>
      <c r="F421" s="75"/>
      <c r="G421" s="75"/>
      <c r="H421" s="75"/>
      <c r="R421" s="75"/>
      <c r="S421" s="75"/>
      <c r="T421" s="75"/>
    </row>
    <row r="422" spans="1:20" x14ac:dyDescent="0.25">
      <c r="A422" s="75"/>
      <c r="B422" s="75"/>
      <c r="C422" s="75"/>
      <c r="D422" s="75"/>
      <c r="E422" s="75"/>
      <c r="F422" s="75"/>
      <c r="G422" s="75"/>
      <c r="H422" s="75"/>
      <c r="R422" s="75"/>
      <c r="S422" s="75"/>
      <c r="T422" s="75"/>
    </row>
    <row r="423" spans="1:20" x14ac:dyDescent="0.25">
      <c r="A423" s="75"/>
      <c r="B423" s="75"/>
      <c r="C423" s="75"/>
      <c r="D423" s="75"/>
      <c r="E423" s="75"/>
      <c r="F423" s="75"/>
      <c r="G423" s="75"/>
      <c r="H423" s="75"/>
      <c r="R423" s="75"/>
      <c r="S423" s="75"/>
      <c r="T423" s="75"/>
    </row>
    <row r="424" spans="1:20" x14ac:dyDescent="0.25">
      <c r="A424" s="75"/>
      <c r="B424" s="75"/>
      <c r="C424" s="75"/>
      <c r="D424" s="75"/>
      <c r="E424" s="75"/>
      <c r="F424" s="75"/>
      <c r="G424" s="75"/>
      <c r="H424" s="75"/>
      <c r="R424" s="75"/>
      <c r="S424" s="75"/>
      <c r="T424" s="75"/>
    </row>
    <row r="425" spans="1:20" x14ac:dyDescent="0.25">
      <c r="A425" s="75"/>
      <c r="B425" s="75"/>
      <c r="C425" s="75"/>
      <c r="D425" s="75"/>
      <c r="E425" s="75"/>
      <c r="F425" s="75"/>
      <c r="G425" s="75"/>
      <c r="H425" s="75"/>
      <c r="R425" s="75"/>
      <c r="S425" s="75"/>
      <c r="T425" s="75"/>
    </row>
    <row r="426" spans="1:20" x14ac:dyDescent="0.25">
      <c r="A426" s="75"/>
      <c r="B426" s="75"/>
      <c r="C426" s="75"/>
      <c r="D426" s="75"/>
      <c r="E426" s="75"/>
      <c r="F426" s="75"/>
      <c r="G426" s="75"/>
      <c r="H426" s="75"/>
      <c r="R426" s="75"/>
      <c r="S426" s="75"/>
      <c r="T426" s="75"/>
    </row>
    <row r="427" spans="1:20" x14ac:dyDescent="0.25">
      <c r="A427" s="75"/>
      <c r="B427" s="75"/>
      <c r="C427" s="75"/>
      <c r="D427" s="75"/>
      <c r="E427" s="75"/>
      <c r="F427" s="75"/>
      <c r="G427" s="75"/>
      <c r="H427" s="75"/>
      <c r="R427" s="75"/>
      <c r="S427" s="75"/>
      <c r="T427" s="75"/>
    </row>
    <row r="428" spans="1:20" x14ac:dyDescent="0.25">
      <c r="A428" s="75"/>
      <c r="B428" s="75"/>
      <c r="C428" s="75"/>
      <c r="D428" s="75"/>
      <c r="E428" s="75"/>
      <c r="F428" s="75"/>
      <c r="G428" s="75"/>
      <c r="H428" s="75"/>
      <c r="R428" s="75"/>
      <c r="S428" s="75"/>
      <c r="T428" s="75"/>
    </row>
    <row r="429" spans="1:20" x14ac:dyDescent="0.25">
      <c r="A429" s="75"/>
      <c r="B429" s="75"/>
      <c r="C429" s="75"/>
      <c r="D429" s="75"/>
      <c r="E429" s="75"/>
      <c r="F429" s="75"/>
      <c r="G429" s="75"/>
      <c r="H429" s="75"/>
      <c r="R429" s="75"/>
      <c r="S429" s="75"/>
      <c r="T429" s="75"/>
    </row>
    <row r="430" spans="1:20" x14ac:dyDescent="0.25">
      <c r="A430" s="75"/>
      <c r="B430" s="75"/>
      <c r="C430" s="75"/>
      <c r="D430" s="75"/>
      <c r="E430" s="75"/>
      <c r="F430" s="75"/>
      <c r="G430" s="75"/>
      <c r="H430" s="75"/>
      <c r="R430" s="75"/>
      <c r="S430" s="75"/>
      <c r="T430" s="75"/>
    </row>
    <row r="431" spans="1:20" x14ac:dyDescent="0.25">
      <c r="A431" s="75"/>
      <c r="B431" s="75"/>
      <c r="C431" s="75"/>
      <c r="D431" s="75"/>
      <c r="E431" s="75"/>
      <c r="F431" s="75"/>
      <c r="G431" s="75"/>
      <c r="H431" s="75"/>
      <c r="R431" s="75"/>
      <c r="S431" s="75"/>
      <c r="T431" s="75"/>
    </row>
    <row r="432" spans="1:20" x14ac:dyDescent="0.25">
      <c r="A432" s="75"/>
      <c r="B432" s="75"/>
      <c r="C432" s="75"/>
      <c r="D432" s="75"/>
      <c r="E432" s="75"/>
      <c r="F432" s="75"/>
      <c r="G432" s="75"/>
      <c r="H432" s="75"/>
      <c r="R432" s="75"/>
      <c r="S432" s="75"/>
      <c r="T432" s="75"/>
    </row>
    <row r="433" spans="1:20" x14ac:dyDescent="0.25">
      <c r="A433" s="75"/>
      <c r="B433" s="75"/>
      <c r="C433" s="75"/>
      <c r="D433" s="75"/>
      <c r="E433" s="75"/>
      <c r="F433" s="75"/>
      <c r="G433" s="75"/>
      <c r="H433" s="75"/>
      <c r="R433" s="75"/>
      <c r="S433" s="75"/>
      <c r="T433" s="75"/>
    </row>
    <row r="434" spans="1:20" x14ac:dyDescent="0.25">
      <c r="A434" s="75"/>
      <c r="B434" s="75"/>
      <c r="C434" s="75"/>
      <c r="D434" s="75"/>
      <c r="E434" s="75"/>
      <c r="F434" s="75"/>
      <c r="G434" s="75"/>
      <c r="H434" s="75"/>
      <c r="R434" s="75"/>
      <c r="S434" s="75"/>
      <c r="T434" s="75"/>
    </row>
    <row r="435" spans="1:20" x14ac:dyDescent="0.25">
      <c r="A435" s="75"/>
      <c r="B435" s="75"/>
      <c r="C435" s="75"/>
      <c r="D435" s="75"/>
      <c r="E435" s="75"/>
      <c r="F435" s="75"/>
      <c r="G435" s="75"/>
      <c r="H435" s="75"/>
      <c r="R435" s="75"/>
      <c r="S435" s="75"/>
      <c r="T435" s="75"/>
    </row>
    <row r="436" spans="1:20" x14ac:dyDescent="0.25">
      <c r="A436" s="75"/>
      <c r="B436" s="75"/>
      <c r="C436" s="75"/>
      <c r="D436" s="75"/>
      <c r="E436" s="75"/>
      <c r="F436" s="75"/>
      <c r="G436" s="75"/>
      <c r="H436" s="75"/>
      <c r="R436" s="75"/>
      <c r="S436" s="75"/>
      <c r="T436" s="75"/>
    </row>
    <row r="437" spans="1:20" x14ac:dyDescent="0.25">
      <c r="A437" s="75"/>
      <c r="B437" s="75"/>
      <c r="C437" s="75"/>
      <c r="D437" s="75"/>
      <c r="E437" s="75"/>
      <c r="F437" s="75"/>
      <c r="G437" s="75"/>
      <c r="H437" s="75"/>
      <c r="R437" s="75"/>
      <c r="S437" s="75"/>
      <c r="T437" s="75"/>
    </row>
    <row r="438" spans="1:20" x14ac:dyDescent="0.25">
      <c r="A438" s="75"/>
      <c r="B438" s="75"/>
      <c r="C438" s="75"/>
      <c r="D438" s="75"/>
      <c r="E438" s="75"/>
      <c r="F438" s="75"/>
      <c r="G438" s="75"/>
      <c r="H438" s="75"/>
      <c r="R438" s="75"/>
      <c r="S438" s="75"/>
      <c r="T438" s="75"/>
    </row>
    <row r="439" spans="1:20" x14ac:dyDescent="0.25">
      <c r="A439" s="75"/>
      <c r="B439" s="75"/>
      <c r="C439" s="75"/>
      <c r="D439" s="75"/>
      <c r="E439" s="75"/>
      <c r="F439" s="75"/>
      <c r="G439" s="75"/>
      <c r="H439" s="75"/>
      <c r="R439" s="75"/>
      <c r="S439" s="75"/>
      <c r="T439" s="75"/>
    </row>
    <row r="440" spans="1:20" x14ac:dyDescent="0.25">
      <c r="A440" s="75"/>
      <c r="B440" s="75"/>
      <c r="C440" s="75"/>
      <c r="D440" s="75"/>
      <c r="E440" s="75"/>
      <c r="F440" s="75"/>
      <c r="G440" s="75"/>
      <c r="H440" s="75"/>
      <c r="R440" s="75"/>
      <c r="S440" s="75"/>
      <c r="T440" s="75"/>
    </row>
    <row r="441" spans="1:20" x14ac:dyDescent="0.25">
      <c r="A441" s="75"/>
      <c r="B441" s="75"/>
      <c r="C441" s="75"/>
      <c r="D441" s="75"/>
      <c r="E441" s="75"/>
      <c r="F441" s="75"/>
      <c r="G441" s="75"/>
      <c r="H441" s="75"/>
      <c r="R441" s="75"/>
      <c r="S441" s="75"/>
      <c r="T441" s="75"/>
    </row>
    <row r="442" spans="1:20" x14ac:dyDescent="0.25">
      <c r="A442" s="75"/>
      <c r="B442" s="75"/>
      <c r="C442" s="75"/>
      <c r="D442" s="75"/>
      <c r="E442" s="75"/>
      <c r="F442" s="75"/>
      <c r="G442" s="75"/>
      <c r="H442" s="75"/>
      <c r="R442" s="75"/>
      <c r="S442" s="75"/>
      <c r="T442" s="75"/>
    </row>
    <row r="443" spans="1:20" x14ac:dyDescent="0.25">
      <c r="A443" s="75"/>
      <c r="B443" s="75"/>
      <c r="C443" s="75"/>
      <c r="D443" s="75"/>
      <c r="E443" s="75"/>
      <c r="F443" s="75"/>
      <c r="G443" s="75"/>
      <c r="H443" s="75"/>
      <c r="R443" s="75"/>
      <c r="S443" s="75"/>
      <c r="T443" s="75"/>
    </row>
    <row r="444" spans="1:20" x14ac:dyDescent="0.25">
      <c r="A444" s="75"/>
      <c r="B444" s="75"/>
      <c r="C444" s="75"/>
      <c r="D444" s="75"/>
      <c r="E444" s="75"/>
      <c r="F444" s="75"/>
      <c r="G444" s="75"/>
      <c r="H444" s="75"/>
      <c r="R444" s="75"/>
      <c r="S444" s="75"/>
      <c r="T444" s="75"/>
    </row>
    <row r="445" spans="1:20" x14ac:dyDescent="0.25">
      <c r="A445" s="75"/>
      <c r="B445" s="75"/>
      <c r="C445" s="75"/>
      <c r="D445" s="75"/>
      <c r="E445" s="75"/>
      <c r="F445" s="75"/>
      <c r="G445" s="75"/>
      <c r="H445" s="75"/>
      <c r="R445" s="75"/>
      <c r="S445" s="75"/>
      <c r="T445" s="75"/>
    </row>
    <row r="446" spans="1:20" x14ac:dyDescent="0.25">
      <c r="A446" s="75"/>
      <c r="B446" s="75"/>
      <c r="C446" s="75"/>
      <c r="D446" s="75"/>
      <c r="E446" s="75"/>
      <c r="F446" s="75"/>
      <c r="G446" s="75"/>
      <c r="H446" s="75"/>
      <c r="R446" s="75"/>
      <c r="S446" s="75"/>
      <c r="T446" s="75"/>
    </row>
    <row r="447" spans="1:20" x14ac:dyDescent="0.25">
      <c r="A447" s="75"/>
      <c r="B447" s="75"/>
      <c r="C447" s="75"/>
      <c r="D447" s="75"/>
      <c r="E447" s="75"/>
      <c r="F447" s="75"/>
      <c r="G447" s="75"/>
      <c r="H447" s="75"/>
      <c r="R447" s="75"/>
      <c r="S447" s="75"/>
      <c r="T447" s="75"/>
    </row>
    <row r="448" spans="1:20" x14ac:dyDescent="0.25">
      <c r="A448" s="75"/>
      <c r="B448" s="75"/>
      <c r="C448" s="75"/>
      <c r="D448" s="75"/>
      <c r="E448" s="75"/>
      <c r="F448" s="75"/>
      <c r="G448" s="75"/>
      <c r="H448" s="75"/>
      <c r="R448" s="75"/>
      <c r="S448" s="75"/>
      <c r="T448" s="75"/>
    </row>
    <row r="449" spans="1:20" x14ac:dyDescent="0.25">
      <c r="A449" s="75"/>
      <c r="B449" s="75"/>
      <c r="C449" s="75"/>
      <c r="D449" s="75"/>
      <c r="E449" s="75"/>
      <c r="F449" s="75"/>
      <c r="G449" s="75"/>
      <c r="H449" s="75"/>
      <c r="R449" s="75"/>
      <c r="S449" s="75"/>
      <c r="T449" s="75"/>
    </row>
    <row r="450" spans="1:20" x14ac:dyDescent="0.25">
      <c r="A450" s="75"/>
      <c r="B450" s="75"/>
      <c r="C450" s="75"/>
      <c r="D450" s="75"/>
      <c r="E450" s="75"/>
      <c r="F450" s="75"/>
      <c r="G450" s="75"/>
      <c r="H450" s="75"/>
      <c r="R450" s="75"/>
      <c r="S450" s="75"/>
      <c r="T450" s="75"/>
    </row>
    <row r="451" spans="1:20" x14ac:dyDescent="0.25">
      <c r="A451" s="75"/>
      <c r="B451" s="75"/>
      <c r="C451" s="75"/>
      <c r="D451" s="75"/>
      <c r="E451" s="75"/>
      <c r="F451" s="75"/>
      <c r="G451" s="75"/>
      <c r="H451" s="75"/>
      <c r="R451" s="75"/>
      <c r="S451" s="75"/>
      <c r="T451" s="75"/>
    </row>
    <row r="452" spans="1:20" x14ac:dyDescent="0.25">
      <c r="A452" s="75"/>
      <c r="B452" s="75"/>
      <c r="C452" s="75"/>
      <c r="D452" s="75"/>
      <c r="E452" s="75"/>
      <c r="F452" s="75"/>
      <c r="G452" s="75"/>
      <c r="H452" s="75"/>
      <c r="R452" s="75"/>
      <c r="S452" s="75"/>
      <c r="T452" s="75"/>
    </row>
    <row r="453" spans="1:20" x14ac:dyDescent="0.25">
      <c r="A453" s="75"/>
      <c r="B453" s="75"/>
      <c r="C453" s="75"/>
      <c r="D453" s="75"/>
      <c r="E453" s="75"/>
      <c r="F453" s="75"/>
      <c r="G453" s="75"/>
      <c r="H453" s="75"/>
      <c r="R453" s="75"/>
      <c r="S453" s="75"/>
      <c r="T453" s="75"/>
    </row>
    <row r="454" spans="1:20" x14ac:dyDescent="0.25">
      <c r="A454" s="75"/>
      <c r="B454" s="75"/>
      <c r="C454" s="75"/>
      <c r="D454" s="75"/>
      <c r="E454" s="75"/>
      <c r="F454" s="75"/>
      <c r="G454" s="75"/>
      <c r="H454" s="75"/>
      <c r="R454" s="75"/>
      <c r="S454" s="75"/>
      <c r="T454" s="75"/>
    </row>
    <row r="455" spans="1:20" x14ac:dyDescent="0.25">
      <c r="A455" s="75"/>
      <c r="B455" s="75"/>
      <c r="C455" s="75"/>
      <c r="D455" s="75"/>
      <c r="E455" s="75"/>
      <c r="F455" s="75"/>
      <c r="G455" s="75"/>
      <c r="H455" s="75"/>
      <c r="R455" s="75"/>
      <c r="S455" s="75"/>
      <c r="T455" s="75"/>
    </row>
    <row r="456" spans="1:20" x14ac:dyDescent="0.25">
      <c r="A456" s="75"/>
      <c r="B456" s="75"/>
      <c r="C456" s="75"/>
      <c r="D456" s="75"/>
      <c r="E456" s="75"/>
      <c r="F456" s="75"/>
      <c r="G456" s="75"/>
      <c r="H456" s="75"/>
      <c r="R456" s="75"/>
      <c r="S456" s="75"/>
      <c r="T456" s="75"/>
    </row>
    <row r="457" spans="1:20" x14ac:dyDescent="0.25">
      <c r="A457" s="75"/>
      <c r="B457" s="75"/>
      <c r="C457" s="75"/>
      <c r="D457" s="75"/>
      <c r="E457" s="75"/>
      <c r="F457" s="75"/>
      <c r="G457" s="75"/>
      <c r="H457" s="75"/>
      <c r="R457" s="75"/>
      <c r="S457" s="75"/>
      <c r="T457" s="75"/>
    </row>
    <row r="458" spans="1:20" x14ac:dyDescent="0.25">
      <c r="A458" s="75"/>
      <c r="B458" s="75"/>
      <c r="C458" s="75"/>
      <c r="D458" s="75"/>
      <c r="E458" s="75"/>
      <c r="F458" s="75"/>
      <c r="G458" s="75"/>
      <c r="H458" s="75"/>
      <c r="R458" s="75"/>
      <c r="S458" s="75"/>
      <c r="T458" s="75"/>
    </row>
    <row r="459" spans="1:20" x14ac:dyDescent="0.25">
      <c r="A459" s="75"/>
      <c r="B459" s="75"/>
      <c r="C459" s="75"/>
      <c r="D459" s="75"/>
      <c r="E459" s="75"/>
      <c r="F459" s="75"/>
      <c r="G459" s="75"/>
      <c r="H459" s="75"/>
      <c r="R459" s="75"/>
      <c r="S459" s="75"/>
      <c r="T459" s="75"/>
    </row>
    <row r="460" spans="1:20" x14ac:dyDescent="0.25">
      <c r="A460" s="75"/>
      <c r="B460" s="75"/>
      <c r="C460" s="75"/>
      <c r="D460" s="75"/>
      <c r="E460" s="75"/>
      <c r="F460" s="75"/>
      <c r="G460" s="75"/>
      <c r="H460" s="75"/>
      <c r="R460" s="75"/>
      <c r="S460" s="75"/>
      <c r="T460" s="75"/>
    </row>
    <row r="461" spans="1:20" x14ac:dyDescent="0.25">
      <c r="A461" s="75"/>
      <c r="B461" s="75"/>
      <c r="C461" s="75"/>
      <c r="D461" s="75"/>
      <c r="E461" s="75"/>
      <c r="F461" s="75"/>
      <c r="G461" s="75"/>
      <c r="H461" s="75"/>
      <c r="R461" s="75"/>
      <c r="S461" s="75"/>
      <c r="T461" s="75"/>
    </row>
    <row r="462" spans="1:20" x14ac:dyDescent="0.25">
      <c r="A462" s="75"/>
      <c r="B462" s="75"/>
      <c r="C462" s="75"/>
      <c r="D462" s="75"/>
      <c r="E462" s="75"/>
      <c r="F462" s="75"/>
      <c r="G462" s="75"/>
      <c r="H462" s="75"/>
      <c r="R462" s="75"/>
      <c r="S462" s="75"/>
      <c r="T462" s="75"/>
    </row>
    <row r="463" spans="1:20" x14ac:dyDescent="0.25">
      <c r="A463" s="75"/>
      <c r="B463" s="75"/>
      <c r="C463" s="75"/>
      <c r="D463" s="75"/>
      <c r="E463" s="75"/>
      <c r="F463" s="75"/>
      <c r="G463" s="75"/>
      <c r="H463" s="75"/>
      <c r="R463" s="75"/>
      <c r="S463" s="75"/>
      <c r="T463" s="75"/>
    </row>
    <row r="464" spans="1:20" x14ac:dyDescent="0.25">
      <c r="A464" s="75"/>
      <c r="B464" s="75"/>
      <c r="C464" s="75"/>
      <c r="D464" s="75"/>
      <c r="E464" s="75"/>
      <c r="F464" s="75"/>
      <c r="G464" s="75"/>
      <c r="H464" s="75"/>
      <c r="R464" s="75"/>
      <c r="S464" s="75"/>
      <c r="T464" s="75"/>
    </row>
    <row r="465" spans="1:20" x14ac:dyDescent="0.25">
      <c r="A465" s="75"/>
      <c r="B465" s="75"/>
      <c r="C465" s="75"/>
      <c r="D465" s="75"/>
      <c r="E465" s="75"/>
      <c r="F465" s="75"/>
      <c r="G465" s="75"/>
      <c r="H465" s="75"/>
      <c r="R465" s="75"/>
      <c r="S465" s="75"/>
      <c r="T465" s="75"/>
    </row>
    <row r="466" spans="1:20" x14ac:dyDescent="0.25">
      <c r="A466" s="75"/>
      <c r="B466" s="75"/>
      <c r="C466" s="75"/>
      <c r="D466" s="75"/>
      <c r="E466" s="75"/>
      <c r="F466" s="75"/>
      <c r="G466" s="75"/>
      <c r="H466" s="75"/>
      <c r="R466" s="75"/>
      <c r="S466" s="75"/>
      <c r="T466" s="75"/>
    </row>
    <row r="467" spans="1:20" x14ac:dyDescent="0.25">
      <c r="A467" s="75"/>
      <c r="B467" s="75"/>
      <c r="C467" s="75"/>
      <c r="D467" s="75"/>
      <c r="E467" s="75"/>
      <c r="F467" s="75"/>
      <c r="G467" s="75"/>
      <c r="H467" s="75"/>
      <c r="R467" s="75"/>
      <c r="S467" s="75"/>
      <c r="T467" s="75"/>
    </row>
    <row r="468" spans="1:20" x14ac:dyDescent="0.25">
      <c r="A468" s="75"/>
      <c r="B468" s="75"/>
      <c r="C468" s="75"/>
      <c r="D468" s="75"/>
      <c r="E468" s="75"/>
      <c r="F468" s="75"/>
      <c r="G468" s="75"/>
      <c r="H468" s="75"/>
    </row>
    <row r="469" spans="1:20" x14ac:dyDescent="0.25">
      <c r="A469" s="75"/>
      <c r="B469" s="75"/>
      <c r="C469" s="75"/>
      <c r="D469" s="75"/>
      <c r="E469" s="75"/>
      <c r="F469" s="75"/>
      <c r="G469" s="75"/>
      <c r="H469" s="75"/>
    </row>
    <row r="470" spans="1:20" x14ac:dyDescent="0.25">
      <c r="A470" s="75"/>
      <c r="B470" s="75"/>
      <c r="C470" s="75"/>
      <c r="D470" s="75"/>
      <c r="E470" s="75"/>
      <c r="F470" s="75"/>
      <c r="G470" s="75"/>
      <c r="H470" s="75"/>
    </row>
    <row r="471" spans="1:20" x14ac:dyDescent="0.25">
      <c r="A471" s="75"/>
      <c r="B471" s="75"/>
      <c r="C471" s="75"/>
      <c r="D471" s="75"/>
      <c r="E471" s="75"/>
      <c r="F471" s="75"/>
      <c r="G471" s="75"/>
      <c r="H471" s="75"/>
    </row>
    <row r="472" spans="1:20" x14ac:dyDescent="0.25">
      <c r="A472" s="75"/>
      <c r="B472" s="75"/>
      <c r="C472" s="75"/>
      <c r="D472" s="75"/>
      <c r="E472" s="75"/>
      <c r="F472" s="75"/>
      <c r="G472" s="75"/>
      <c r="H472" s="75"/>
    </row>
    <row r="473" spans="1:20" x14ac:dyDescent="0.25">
      <c r="A473" s="75"/>
      <c r="B473" s="75"/>
      <c r="C473" s="75"/>
      <c r="D473" s="75"/>
      <c r="E473" s="75"/>
      <c r="F473" s="75"/>
      <c r="G473" s="75"/>
      <c r="H473" s="75"/>
    </row>
    <row r="474" spans="1:20" x14ac:dyDescent="0.25">
      <c r="A474" s="75"/>
      <c r="B474" s="75"/>
      <c r="C474" s="75"/>
      <c r="D474" s="75"/>
      <c r="E474" s="75"/>
      <c r="F474" s="75"/>
      <c r="G474" s="75"/>
      <c r="H474" s="75"/>
    </row>
    <row r="475" spans="1:20" x14ac:dyDescent="0.25">
      <c r="A475" s="75"/>
      <c r="B475" s="75"/>
      <c r="C475" s="75"/>
      <c r="D475" s="75"/>
      <c r="E475" s="75"/>
      <c r="F475" s="75"/>
      <c r="G475" s="75"/>
      <c r="H475" s="75"/>
    </row>
    <row r="476" spans="1:20" x14ac:dyDescent="0.25">
      <c r="A476" s="75"/>
      <c r="B476" s="75"/>
      <c r="C476" s="75"/>
      <c r="D476" s="75"/>
      <c r="E476" s="75"/>
      <c r="F476" s="75"/>
      <c r="G476" s="75"/>
      <c r="H476" s="75"/>
    </row>
    <row r="477" spans="1:20" x14ac:dyDescent="0.25">
      <c r="A477" s="75"/>
      <c r="B477" s="75"/>
      <c r="C477" s="75"/>
      <c r="D477" s="75"/>
      <c r="E477" s="75"/>
      <c r="F477" s="75"/>
      <c r="G477" s="75"/>
      <c r="H477" s="75"/>
    </row>
    <row r="478" spans="1:20" x14ac:dyDescent="0.25">
      <c r="A478" s="75"/>
      <c r="B478" s="75"/>
      <c r="C478" s="75"/>
      <c r="D478" s="75"/>
      <c r="E478" s="75"/>
      <c r="F478" s="75"/>
      <c r="G478" s="75"/>
      <c r="H478" s="75"/>
    </row>
    <row r="479" spans="1:20" x14ac:dyDescent="0.25">
      <c r="A479" s="75"/>
      <c r="B479" s="75"/>
      <c r="C479" s="75"/>
      <c r="D479" s="75"/>
      <c r="E479" s="75"/>
      <c r="F479" s="75"/>
      <c r="G479" s="75"/>
      <c r="H479" s="75"/>
    </row>
    <row r="480" spans="1:20" x14ac:dyDescent="0.25">
      <c r="A480" s="75"/>
      <c r="B480" s="75"/>
      <c r="C480" s="75"/>
      <c r="D480" s="75"/>
      <c r="E480" s="75"/>
      <c r="F480" s="75"/>
      <c r="G480" s="75"/>
      <c r="H480" s="75"/>
    </row>
    <row r="481" spans="1:8" x14ac:dyDescent="0.25">
      <c r="A481" s="75"/>
      <c r="B481" s="75"/>
      <c r="C481" s="75"/>
      <c r="D481" s="75"/>
      <c r="E481" s="75"/>
      <c r="F481" s="75"/>
      <c r="G481" s="75"/>
      <c r="H481" s="75"/>
    </row>
    <row r="482" spans="1:8" x14ac:dyDescent="0.25">
      <c r="A482" s="75"/>
      <c r="B482" s="75"/>
      <c r="C482" s="75"/>
      <c r="D482" s="75"/>
      <c r="E482" s="75"/>
      <c r="F482" s="75"/>
      <c r="G482" s="75"/>
      <c r="H482" s="75"/>
    </row>
    <row r="483" spans="1:8" x14ac:dyDescent="0.25">
      <c r="A483" s="75"/>
      <c r="B483" s="75"/>
      <c r="C483" s="75"/>
      <c r="D483" s="75"/>
      <c r="E483" s="75"/>
      <c r="F483" s="75"/>
      <c r="G483" s="75"/>
      <c r="H483" s="75"/>
    </row>
    <row r="484" spans="1:8" x14ac:dyDescent="0.25">
      <c r="A484" s="75"/>
      <c r="B484" s="75"/>
      <c r="C484" s="75"/>
      <c r="D484" s="75"/>
      <c r="E484" s="75"/>
      <c r="F484" s="75"/>
      <c r="G484" s="75"/>
      <c r="H484" s="75"/>
    </row>
    <row r="485" spans="1:8" x14ac:dyDescent="0.25">
      <c r="A485" s="75"/>
      <c r="B485" s="75"/>
      <c r="C485" s="75"/>
      <c r="D485" s="75"/>
      <c r="E485" s="75"/>
      <c r="F485" s="75"/>
      <c r="G485" s="75"/>
      <c r="H485" s="75"/>
    </row>
    <row r="486" spans="1:8" x14ac:dyDescent="0.25">
      <c r="A486" s="75"/>
      <c r="B486" s="75"/>
      <c r="C486" s="75"/>
      <c r="D486" s="75"/>
      <c r="E486" s="75"/>
      <c r="F486" s="75"/>
      <c r="G486" s="75"/>
      <c r="H486" s="75"/>
    </row>
    <row r="487" spans="1:8" x14ac:dyDescent="0.25">
      <c r="A487" s="75"/>
      <c r="B487" s="75"/>
      <c r="C487" s="75"/>
      <c r="D487" s="75"/>
      <c r="E487" s="75"/>
      <c r="F487" s="75"/>
      <c r="G487" s="75"/>
      <c r="H487" s="75"/>
    </row>
    <row r="488" spans="1:8" x14ac:dyDescent="0.25">
      <c r="A488" s="75"/>
      <c r="B488" s="75"/>
      <c r="C488" s="75"/>
      <c r="D488" s="75"/>
      <c r="E488" s="75"/>
      <c r="F488" s="75"/>
      <c r="G488" s="75"/>
      <c r="H488" s="75"/>
    </row>
    <row r="489" spans="1:8" x14ac:dyDescent="0.25">
      <c r="A489" s="75"/>
      <c r="B489" s="75"/>
      <c r="C489" s="75"/>
      <c r="D489" s="75"/>
      <c r="E489" s="75"/>
      <c r="F489" s="75"/>
      <c r="G489" s="75"/>
      <c r="H489" s="75"/>
    </row>
  </sheetData>
  <sheetProtection algorithmName="SHA-512" hashValue="mztGHO1cME5DCn3j5dveMHUXgZklYgTFH5+oKh7tmw2JJ8vZLcOZI34wubgPcvR/I2+fRPmgYtewOZemdcEU+g==" saltValue="ovjhxy8QjHo2MblWevkTYQ==" spinCount="100000" sheet="1" selectLockedCells="1"/>
  <mergeCells count="3">
    <mergeCell ref="D8:H8"/>
    <mergeCell ref="J8:N8"/>
    <mergeCell ref="A2:C6"/>
  </mergeCells>
  <conditionalFormatting sqref="C11:H111">
    <cfRule type="expression" dxfId="30" priority="14" stopIfTrue="1">
      <formula>MOD(ROW()-1,2)</formula>
    </cfRule>
  </conditionalFormatting>
  <dataValidations count="1">
    <dataValidation type="list" allowBlank="1" showInputMessage="1" showErrorMessage="1" sqref="D11:H111" xr:uid="{00000000-0002-0000-0200-000001000000}">
      <formula1>code02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tabColor theme="7" tint="0.39997558519241921"/>
  </sheetPr>
  <dimension ref="A1:EL116"/>
  <sheetViews>
    <sheetView zoomScale="136" zoomScaleNormal="136" zoomScalePageLayoutView="136" workbookViewId="0">
      <pane ySplit="10" topLeftCell="A11" activePane="bottomLeft" state="frozenSplit"/>
      <selection pane="bottomLeft" activeCell="W12" sqref="W12"/>
    </sheetView>
  </sheetViews>
  <sheetFormatPr baseColWidth="10" defaultColWidth="10.85546875" defaultRowHeight="15" x14ac:dyDescent="0.25"/>
  <cols>
    <col min="1" max="1" width="1.7109375" style="44" customWidth="1"/>
    <col min="2" max="2" width="9.42578125" style="44" customWidth="1"/>
    <col min="3" max="3" width="13.42578125" style="44" customWidth="1"/>
    <col min="4" max="4" width="6.28515625" style="3" customWidth="1"/>
    <col min="5" max="8" width="4.85546875" style="3" customWidth="1"/>
    <col min="9" max="9" width="5" style="44" customWidth="1"/>
    <col min="10" max="10" width="13.85546875" style="44" customWidth="1"/>
    <col min="11" max="12" width="10.28515625" style="44" customWidth="1"/>
    <col min="13" max="13" width="5" style="44" customWidth="1"/>
    <col min="14" max="14" width="5.7109375" style="44" customWidth="1"/>
    <col min="15" max="17" width="5" style="44" customWidth="1"/>
    <col min="18" max="18" width="9.42578125" style="44" bestFit="1" customWidth="1"/>
    <col min="19" max="19" width="7.7109375" style="44" bestFit="1" customWidth="1"/>
    <col min="20" max="21" width="7.7109375" style="44" customWidth="1"/>
    <col min="22" max="22" width="5.140625" style="44" bestFit="1" customWidth="1"/>
    <col min="23" max="23" width="7.85546875" style="44" bestFit="1" customWidth="1"/>
    <col min="24" max="79" width="5" style="44" customWidth="1"/>
    <col min="80" max="81" width="4.85546875" style="44" customWidth="1"/>
    <col min="82" max="82" width="5.140625" style="44" customWidth="1"/>
    <col min="83" max="95" width="4.85546875" style="44" customWidth="1"/>
    <col min="96" max="96" width="10.85546875" style="44"/>
    <col min="97" max="101" width="4.85546875" style="44" customWidth="1"/>
    <col min="102" max="107" width="5" style="44" customWidth="1"/>
    <col min="108" max="108" width="5.28515625" style="44" customWidth="1"/>
    <col min="109" max="109" width="5" style="44" customWidth="1"/>
    <col min="110" max="110" width="5.42578125" style="44" customWidth="1"/>
    <col min="111" max="111" width="5.7109375" style="44" customWidth="1"/>
    <col min="112" max="113" width="5" style="44" customWidth="1"/>
    <col min="114" max="16384" width="10.85546875" style="44"/>
  </cols>
  <sheetData>
    <row r="1" spans="1:142" x14ac:dyDescent="0.25">
      <c r="A1" s="43"/>
      <c r="B1" s="43"/>
      <c r="C1" s="43"/>
    </row>
    <row r="2" spans="1:142" ht="15" customHeight="1" x14ac:dyDescent="0.25">
      <c r="A2" s="60"/>
      <c r="B2" s="60"/>
      <c r="C2" s="60"/>
    </row>
    <row r="3" spans="1:142" ht="15" customHeight="1" x14ac:dyDescent="0.25">
      <c r="A3" s="60"/>
      <c r="B3" s="60"/>
      <c r="C3" s="60"/>
    </row>
    <row r="4" spans="1:142" ht="15" customHeight="1" x14ac:dyDescent="0.25">
      <c r="A4" s="60"/>
      <c r="B4" s="60"/>
      <c r="C4" s="60"/>
    </row>
    <row r="5" spans="1:142" ht="15" customHeight="1" x14ac:dyDescent="0.25">
      <c r="A5" s="60"/>
      <c r="B5" s="60"/>
      <c r="C5" s="60"/>
    </row>
    <row r="6" spans="1:142" ht="15" customHeight="1" x14ac:dyDescent="0.25">
      <c r="A6" s="60"/>
      <c r="B6" s="6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</row>
    <row r="7" spans="1:142" ht="18" x14ac:dyDescent="0.25">
      <c r="A7" s="45"/>
      <c r="B7" s="45"/>
      <c r="C7" s="45"/>
    </row>
    <row r="8" spans="1:142" x14ac:dyDescent="0.25">
      <c r="A8" s="43"/>
      <c r="B8" s="43"/>
      <c r="C8" s="43"/>
      <c r="D8" s="204" t="s">
        <v>73</v>
      </c>
      <c r="E8" s="205"/>
      <c r="F8" s="205"/>
      <c r="G8" s="205"/>
      <c r="H8" s="20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DJ8" s="203"/>
      <c r="DK8" s="203"/>
      <c r="DL8" s="203"/>
      <c r="DM8" s="203"/>
      <c r="DN8" s="203"/>
      <c r="DO8" s="203"/>
      <c r="DQ8" s="203"/>
      <c r="DR8" s="203"/>
      <c r="DS8" s="203"/>
      <c r="DT8" s="203"/>
      <c r="DU8" s="203"/>
      <c r="DV8" s="48"/>
      <c r="DW8" s="48"/>
      <c r="DX8" s="47"/>
      <c r="DY8" s="49"/>
      <c r="ED8" s="203"/>
      <c r="EE8" s="203"/>
      <c r="EF8" s="203"/>
      <c r="EG8" s="203"/>
      <c r="EH8" s="203"/>
      <c r="EI8" s="203"/>
      <c r="EJ8" s="203"/>
      <c r="EK8" s="203"/>
      <c r="EL8" s="203"/>
    </row>
    <row r="9" spans="1:142" ht="15" customHeight="1" x14ac:dyDescent="0.25">
      <c r="A9" s="43"/>
      <c r="B9" s="43"/>
      <c r="C9" s="43"/>
      <c r="D9" s="201" t="s">
        <v>46</v>
      </c>
      <c r="E9" s="202"/>
      <c r="F9" s="113" t="s">
        <v>47</v>
      </c>
      <c r="G9" s="206" t="s">
        <v>49</v>
      </c>
      <c r="H9" s="20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1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DJ9" s="47"/>
      <c r="DK9" s="47"/>
      <c r="DL9" s="47"/>
      <c r="DM9" s="47"/>
      <c r="DN9" s="47"/>
      <c r="DO9" s="47"/>
      <c r="DQ9" s="48"/>
      <c r="DR9" s="48"/>
      <c r="DS9" s="48"/>
      <c r="DT9" s="48"/>
      <c r="DU9" s="48"/>
      <c r="DV9" s="48"/>
      <c r="DW9" s="48"/>
      <c r="DX9" s="47"/>
      <c r="DY9" s="49"/>
      <c r="ED9" s="48"/>
      <c r="EE9" s="48"/>
      <c r="EF9" s="48"/>
      <c r="EG9" s="48"/>
      <c r="EH9" s="48"/>
      <c r="EI9" s="48"/>
      <c r="EJ9" s="48"/>
      <c r="EK9" s="48"/>
      <c r="EL9" s="48"/>
    </row>
    <row r="10" spans="1:142" ht="39" customHeight="1" x14ac:dyDescent="0.25">
      <c r="A10" s="43"/>
      <c r="B10" s="43"/>
      <c r="C10" s="43"/>
      <c r="D10" s="34" t="s">
        <v>52</v>
      </c>
      <c r="E10" s="34" t="s">
        <v>53</v>
      </c>
      <c r="F10" s="34" t="s">
        <v>48</v>
      </c>
      <c r="G10" s="34" t="s">
        <v>50</v>
      </c>
      <c r="H10" s="34" t="s">
        <v>51</v>
      </c>
      <c r="I10" s="52"/>
      <c r="J10" s="34" t="s">
        <v>54</v>
      </c>
      <c r="K10" s="34" t="s">
        <v>55</v>
      </c>
      <c r="L10" s="34" t="s">
        <v>56</v>
      </c>
      <c r="M10" s="52"/>
      <c r="N10" s="34" t="s">
        <v>61</v>
      </c>
      <c r="O10" s="52" t="s">
        <v>34</v>
      </c>
      <c r="P10" s="52"/>
      <c r="Q10" s="52"/>
      <c r="R10" s="52"/>
      <c r="S10" s="107" t="s">
        <v>58</v>
      </c>
      <c r="T10" s="107" t="s">
        <v>59</v>
      </c>
      <c r="U10" s="107" t="s">
        <v>60</v>
      </c>
      <c r="V10" s="52"/>
      <c r="W10" s="52" t="s">
        <v>66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DJ10" s="53"/>
      <c r="DK10" s="53"/>
      <c r="DL10" s="53"/>
      <c r="DM10" s="53"/>
      <c r="DN10" s="53"/>
      <c r="DO10" s="53"/>
      <c r="DQ10" s="48"/>
      <c r="DR10" s="48"/>
      <c r="DS10" s="48"/>
      <c r="DT10" s="48"/>
      <c r="DU10" s="48"/>
      <c r="DV10" s="48"/>
      <c r="DW10" s="54"/>
      <c r="DY10" s="49"/>
      <c r="DZ10" s="49"/>
      <c r="EA10" s="49"/>
      <c r="EB10" s="49"/>
      <c r="EE10" s="55"/>
      <c r="EF10" s="55"/>
      <c r="EG10" s="55"/>
      <c r="EH10" s="55"/>
      <c r="EI10" s="55"/>
      <c r="EJ10" s="55"/>
      <c r="EK10" s="55"/>
      <c r="EL10" s="55"/>
    </row>
    <row r="11" spans="1:142" x14ac:dyDescent="0.25">
      <c r="A11" s="43"/>
      <c r="B11" s="2">
        <v>1</v>
      </c>
      <c r="C11" s="5" t="str">
        <f>Saisie!C11</f>
        <v/>
      </c>
      <c r="D11" s="5" t="str">
        <f>IF($C11="","",(Saisie!J11/10))</f>
        <v/>
      </c>
      <c r="E11" s="5" t="str">
        <f>IF($C11="","",(Saisie!K11/10))</f>
        <v/>
      </c>
      <c r="F11" s="5" t="str">
        <f>IF($C11="","",(Saisie!L11/10))</f>
        <v/>
      </c>
      <c r="G11" s="5" t="str">
        <f>IF($C11="","",(Saisie!M11/10))</f>
        <v/>
      </c>
      <c r="H11" s="5" t="str">
        <f>IF($C11="","",(Saisie!N11/10))</f>
        <v/>
      </c>
      <c r="I11" s="48"/>
      <c r="J11" s="5" t="str">
        <f>IF(Saisie!$O11,"",AVERAGE(Saisie!J11:K11)/10)</f>
        <v/>
      </c>
      <c r="K11" s="5" t="str">
        <f>IF(Saisie!$O11,"",(Saisie!L11)/10)</f>
        <v/>
      </c>
      <c r="L11" s="5" t="str">
        <f>IF(Saisie!$O11,"",AVERAGE(Saisie!M11:N11)/10)</f>
        <v/>
      </c>
      <c r="M11" s="48"/>
      <c r="N11" s="5" t="str">
        <f>IF(Saisie!$O11,"",AVERAGE(Saisie!J11:N11)/10)</f>
        <v/>
      </c>
      <c r="O11" s="44" t="e">
        <f>N11/10</f>
        <v>#VALUE!</v>
      </c>
      <c r="P11" s="48"/>
      <c r="Q11" s="48"/>
      <c r="R11" s="48" t="str">
        <f>'Synthèse individuelle'!$G$6</f>
        <v>eddy</v>
      </c>
      <c r="S11" s="63" t="e">
        <f>VLOOKUP($R$11,traitement_an!$C$11:$N$111,8,FALSE)</f>
        <v>#N/A</v>
      </c>
      <c r="T11" s="63" t="e">
        <f>VLOOKUP($R$11,traitement_an!$C$11:$N$111,9,FALSE)</f>
        <v>#N/A</v>
      </c>
      <c r="U11" s="63" t="e">
        <f>VLOOKUP($R$11,traitement_an!$C$11:$N$111,10,FALSE)</f>
        <v>#N/A</v>
      </c>
      <c r="V11" s="63"/>
      <c r="W11" s="63" t="e">
        <f>VLOOKUP($R$11,traitement_an!$C$11:$N$111,12,FALSE)</f>
        <v>#N/A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DJ11" s="48"/>
      <c r="DK11" s="48"/>
      <c r="DL11" s="48"/>
      <c r="DM11" s="48"/>
      <c r="DN11" s="48"/>
      <c r="DO11" s="48"/>
      <c r="DQ11" s="48"/>
      <c r="DR11" s="48"/>
      <c r="DS11" s="48"/>
      <c r="DT11" s="48"/>
      <c r="DU11" s="48"/>
      <c r="DY11" s="49"/>
      <c r="DZ11" s="49"/>
      <c r="EA11" s="49"/>
      <c r="EB11" s="49"/>
    </row>
    <row r="12" spans="1:142" x14ac:dyDescent="0.25">
      <c r="A12" s="43"/>
      <c r="B12" s="2">
        <v>2</v>
      </c>
      <c r="C12" s="5" t="str">
        <f>Saisie!C12</f>
        <v/>
      </c>
      <c r="D12" s="5" t="str">
        <f>IF($C12="","",(Saisie!J12/10))</f>
        <v/>
      </c>
      <c r="E12" s="5" t="str">
        <f>IF($C12="","",(Saisie!K12/10))</f>
        <v/>
      </c>
      <c r="F12" s="5" t="str">
        <f>IF($C12="","",(Saisie!L12/10))</f>
        <v/>
      </c>
      <c r="G12" s="5" t="str">
        <f>IF($C12="","",(Saisie!M12/10))</f>
        <v/>
      </c>
      <c r="H12" s="5" t="str">
        <f>IF($C12="","",(Saisie!N12/10))</f>
        <v/>
      </c>
      <c r="I12" s="112"/>
      <c r="J12" s="5" t="str">
        <f>IF(Saisie!$O12,"",AVERAGE(Saisie!J12:K12)/10)</f>
        <v/>
      </c>
      <c r="K12" s="5" t="str">
        <f>IF(Saisie!$O12,"",(Saisie!L12)/10)</f>
        <v/>
      </c>
      <c r="L12" s="5" t="str">
        <f>IF(Saisie!$O12,"",AVERAGE(Saisie!M12:N12)/10)</f>
        <v/>
      </c>
      <c r="M12" s="112"/>
      <c r="N12" s="5" t="str">
        <f>IF(Saisie!$O12,"",AVERAGE(Saisie!J12:N12)/10)</f>
        <v/>
      </c>
      <c r="O12" s="44" t="e">
        <f t="shared" ref="O12:O75" si="0">N12/10</f>
        <v>#VALUE!</v>
      </c>
      <c r="P12" s="61"/>
      <c r="Q12" s="48"/>
      <c r="R12" s="48" t="s">
        <v>31</v>
      </c>
      <c r="S12" s="63" t="e">
        <f>J115</f>
        <v>#DIV/0!</v>
      </c>
      <c r="T12" s="63" t="e">
        <f>K115</f>
        <v>#DIV/0!</v>
      </c>
      <c r="U12" s="63" t="e">
        <f>L115</f>
        <v>#DIV/0!</v>
      </c>
      <c r="V12" s="63"/>
      <c r="W12" s="63" t="e">
        <f>N115</f>
        <v>#DIV/0!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DJ12" s="48"/>
      <c r="DK12" s="48"/>
      <c r="DL12" s="48"/>
      <c r="DM12" s="48"/>
      <c r="DN12" s="48"/>
      <c r="DO12" s="48"/>
      <c r="DQ12" s="48"/>
      <c r="DR12" s="48"/>
      <c r="DS12" s="48"/>
      <c r="DT12" s="48"/>
      <c r="DU12" s="48"/>
      <c r="DY12" s="49"/>
      <c r="DZ12" s="49"/>
      <c r="EA12" s="49"/>
      <c r="EB12" s="49"/>
    </row>
    <row r="13" spans="1:142" x14ac:dyDescent="0.25">
      <c r="A13" s="43"/>
      <c r="B13" s="2">
        <v>3</v>
      </c>
      <c r="C13" s="5" t="str">
        <f>Saisie!C13</f>
        <v/>
      </c>
      <c r="D13" s="5" t="str">
        <f>IF($C13="","",(Saisie!J13/10))</f>
        <v/>
      </c>
      <c r="E13" s="5" t="str">
        <f>IF($C13="","",(Saisie!K13/10))</f>
        <v/>
      </c>
      <c r="F13" s="5" t="str">
        <f>IF($C13="","",(Saisie!L13/10))</f>
        <v/>
      </c>
      <c r="G13" s="5" t="str">
        <f>IF($C13="","",(Saisie!M13/10))</f>
        <v/>
      </c>
      <c r="H13" s="5" t="str">
        <f>IF($C13="","",(Saisie!N13/10))</f>
        <v/>
      </c>
      <c r="I13" s="112"/>
      <c r="J13" s="5" t="str">
        <f>IF(Saisie!$O13,"",AVERAGE(Saisie!J13:K13)/10)</f>
        <v/>
      </c>
      <c r="K13" s="5" t="str">
        <f>IF(Saisie!$O13,"",(Saisie!L13)/10)</f>
        <v/>
      </c>
      <c r="L13" s="5" t="str">
        <f>IF(Saisie!$O13,"",AVERAGE(Saisie!M13:N13)/10)</f>
        <v/>
      </c>
      <c r="M13" s="112"/>
      <c r="N13" s="5" t="str">
        <f>IF(Saisie!$O13,"",AVERAGE(Saisie!J13:N13)/10)</f>
        <v/>
      </c>
      <c r="O13" s="44" t="e">
        <f t="shared" si="0"/>
        <v>#VALUE!</v>
      </c>
      <c r="P13" s="61"/>
      <c r="Q13" s="48"/>
      <c r="R13" s="48"/>
      <c r="S13" s="48"/>
      <c r="T13" s="111"/>
      <c r="U13" s="111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DJ13" s="48"/>
      <c r="DK13" s="48"/>
      <c r="DL13" s="48"/>
      <c r="DM13" s="48"/>
      <c r="DN13" s="48"/>
      <c r="DO13" s="48"/>
      <c r="DQ13" s="48"/>
      <c r="DR13" s="48"/>
      <c r="DS13" s="48"/>
      <c r="DT13" s="48"/>
      <c r="DU13" s="48"/>
      <c r="DY13" s="49"/>
      <c r="DZ13" s="49"/>
      <c r="EA13" s="49"/>
      <c r="EB13" s="49"/>
    </row>
    <row r="14" spans="1:142" x14ac:dyDescent="0.25">
      <c r="A14" s="43"/>
      <c r="B14" s="2">
        <v>4</v>
      </c>
      <c r="C14" s="5" t="str">
        <f>Saisie!C14</f>
        <v/>
      </c>
      <c r="D14" s="5" t="str">
        <f>IF($C14="","",(Saisie!J14/10))</f>
        <v/>
      </c>
      <c r="E14" s="5" t="str">
        <f>IF($C14="","",(Saisie!K14/10))</f>
        <v/>
      </c>
      <c r="F14" s="5" t="str">
        <f>IF($C14="","",(Saisie!L14/10))</f>
        <v/>
      </c>
      <c r="G14" s="5" t="str">
        <f>IF($C14="","",(Saisie!M14/10))</f>
        <v/>
      </c>
      <c r="H14" s="5" t="str">
        <f>IF($C14="","",(Saisie!N14/10))</f>
        <v/>
      </c>
      <c r="I14" s="112"/>
      <c r="J14" s="5" t="str">
        <f>IF(Saisie!$O14,"",AVERAGE(Saisie!J14:K14)/10)</f>
        <v/>
      </c>
      <c r="K14" s="5" t="str">
        <f>IF(Saisie!$O14,"",(Saisie!L14)/10)</f>
        <v/>
      </c>
      <c r="L14" s="5" t="str">
        <f>IF(Saisie!$O14,"",AVERAGE(Saisie!M14:N14)/10)</f>
        <v/>
      </c>
      <c r="M14" s="112"/>
      <c r="N14" s="5" t="str">
        <f>IF(Saisie!$O14,"",AVERAGE(Saisie!J14:N14)/10)</f>
        <v/>
      </c>
      <c r="O14" s="44" t="e">
        <f t="shared" si="0"/>
        <v>#VALUE!</v>
      </c>
      <c r="P14" s="61"/>
      <c r="Q14" s="48"/>
      <c r="R14" s="48"/>
      <c r="S14" s="48"/>
      <c r="T14" s="111"/>
      <c r="U14" s="111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DJ14" s="48"/>
      <c r="DK14" s="48"/>
      <c r="DL14" s="48"/>
      <c r="DM14" s="48"/>
      <c r="DN14" s="48"/>
      <c r="DO14" s="48"/>
      <c r="DQ14" s="48"/>
      <c r="DR14" s="48"/>
      <c r="DS14" s="48"/>
      <c r="DT14" s="48"/>
      <c r="DU14" s="48"/>
      <c r="DY14" s="49"/>
      <c r="DZ14" s="49"/>
      <c r="EA14" s="49"/>
      <c r="EB14" s="49"/>
    </row>
    <row r="15" spans="1:142" x14ac:dyDescent="0.25">
      <c r="A15" s="43"/>
      <c r="B15" s="2">
        <v>5</v>
      </c>
      <c r="C15" s="5" t="str">
        <f>Saisie!C15</f>
        <v/>
      </c>
      <c r="D15" s="5" t="str">
        <f>IF($C15="","",(Saisie!J15/10))</f>
        <v/>
      </c>
      <c r="E15" s="5" t="str">
        <f>IF($C15="","",(Saisie!K15/10))</f>
        <v/>
      </c>
      <c r="F15" s="5" t="str">
        <f>IF($C15="","",(Saisie!L15/10))</f>
        <v/>
      </c>
      <c r="G15" s="5" t="str">
        <f>IF($C15="","",(Saisie!M15/10))</f>
        <v/>
      </c>
      <c r="H15" s="5" t="str">
        <f>IF($C15="","",(Saisie!N15/10))</f>
        <v/>
      </c>
      <c r="I15" s="112"/>
      <c r="J15" s="5" t="str">
        <f>IF(Saisie!$O15,"",AVERAGE(Saisie!J15:K15)/10)</f>
        <v/>
      </c>
      <c r="K15" s="5" t="str">
        <f>IF(Saisie!$O15,"",(Saisie!L15)/10)</f>
        <v/>
      </c>
      <c r="L15" s="5" t="str">
        <f>IF(Saisie!$O15,"",AVERAGE(Saisie!M15:N15)/10)</f>
        <v/>
      </c>
      <c r="M15" s="112"/>
      <c r="N15" s="5" t="str">
        <f>IF(Saisie!$O15,"",AVERAGE(Saisie!J15:N15)/10)</f>
        <v/>
      </c>
      <c r="O15" s="44" t="e">
        <f t="shared" si="0"/>
        <v>#VALUE!</v>
      </c>
      <c r="P15" s="61"/>
      <c r="Q15" s="48"/>
      <c r="R15" s="48"/>
      <c r="S15" s="48"/>
      <c r="T15" s="111"/>
      <c r="U15" s="111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DJ15" s="48"/>
      <c r="DK15" s="48"/>
      <c r="DL15" s="48"/>
      <c r="DM15" s="48"/>
      <c r="DN15" s="48"/>
      <c r="DO15" s="48"/>
      <c r="DQ15" s="48"/>
      <c r="DR15" s="48"/>
      <c r="DS15" s="48"/>
      <c r="DT15" s="48"/>
      <c r="DU15" s="48"/>
      <c r="DY15" s="49"/>
      <c r="DZ15" s="49"/>
      <c r="EA15" s="49"/>
      <c r="EB15" s="49"/>
    </row>
    <row r="16" spans="1:142" x14ac:dyDescent="0.25">
      <c r="A16" s="43"/>
      <c r="B16" s="2">
        <v>6</v>
      </c>
      <c r="C16" s="5" t="str">
        <f>Saisie!C16</f>
        <v/>
      </c>
      <c r="D16" s="5" t="str">
        <f>IF($C16="","",(Saisie!J16/10))</f>
        <v/>
      </c>
      <c r="E16" s="5" t="str">
        <f>IF($C16="","",(Saisie!K16/10))</f>
        <v/>
      </c>
      <c r="F16" s="5" t="str">
        <f>IF($C16="","",(Saisie!L16/10))</f>
        <v/>
      </c>
      <c r="G16" s="5" t="str">
        <f>IF($C16="","",(Saisie!M16/10))</f>
        <v/>
      </c>
      <c r="H16" s="5" t="str">
        <f>IF($C16="","",(Saisie!N16/10))</f>
        <v/>
      </c>
      <c r="I16" s="112"/>
      <c r="J16" s="5" t="str">
        <f>IF(Saisie!$O16,"",AVERAGE(Saisie!J16:K16)/10)</f>
        <v/>
      </c>
      <c r="K16" s="5" t="str">
        <f>IF(Saisie!$O16,"",(Saisie!L16)/10)</f>
        <v/>
      </c>
      <c r="L16" s="5" t="str">
        <f>IF(Saisie!$O16,"",AVERAGE(Saisie!M16:N16)/10)</f>
        <v/>
      </c>
      <c r="M16" s="112"/>
      <c r="N16" s="5" t="str">
        <f>IF(Saisie!$O16,"",AVERAGE(Saisie!J16:N16)/10)</f>
        <v/>
      </c>
      <c r="O16" s="44" t="e">
        <f t="shared" si="0"/>
        <v>#VALUE!</v>
      </c>
      <c r="P16" s="61"/>
      <c r="Q16" s="48"/>
      <c r="R16" s="48"/>
      <c r="S16" s="48"/>
      <c r="T16" s="111"/>
      <c r="U16" s="111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DJ16" s="48"/>
      <c r="DK16" s="48"/>
      <c r="DL16" s="48"/>
      <c r="DM16" s="48"/>
      <c r="DN16" s="48"/>
      <c r="DO16" s="48"/>
      <c r="DQ16" s="48"/>
      <c r="DR16" s="48"/>
      <c r="DS16" s="48"/>
      <c r="DT16" s="48"/>
      <c r="DU16" s="48"/>
      <c r="DY16" s="49"/>
      <c r="DZ16" s="49"/>
      <c r="EA16" s="49"/>
      <c r="EB16" s="49"/>
    </row>
    <row r="17" spans="1:132" x14ac:dyDescent="0.25">
      <c r="A17" s="43"/>
      <c r="B17" s="2">
        <v>7</v>
      </c>
      <c r="C17" s="5" t="str">
        <f>Saisie!C17</f>
        <v/>
      </c>
      <c r="D17" s="5" t="str">
        <f>IF($C17="","",(Saisie!J17/10))</f>
        <v/>
      </c>
      <c r="E17" s="5" t="str">
        <f>IF($C17="","",(Saisie!K17/10))</f>
        <v/>
      </c>
      <c r="F17" s="5" t="str">
        <f>IF($C17="","",(Saisie!L17/10))</f>
        <v/>
      </c>
      <c r="G17" s="5" t="str">
        <f>IF($C17="","",(Saisie!M17/10))</f>
        <v/>
      </c>
      <c r="H17" s="5" t="str">
        <f>IF($C17="","",(Saisie!N17/10))</f>
        <v/>
      </c>
      <c r="I17" s="112"/>
      <c r="J17" s="5" t="str">
        <f>IF(Saisie!$O17,"",AVERAGE(Saisie!J17:K17)/10)</f>
        <v/>
      </c>
      <c r="K17" s="5" t="str">
        <f>IF(Saisie!$O17,"",(Saisie!L17)/10)</f>
        <v/>
      </c>
      <c r="L17" s="5" t="str">
        <f>IF(Saisie!$O17,"",AVERAGE(Saisie!M17:N17)/10)</f>
        <v/>
      </c>
      <c r="M17" s="112"/>
      <c r="N17" s="5" t="str">
        <f>IF(Saisie!$O17,"",AVERAGE(Saisie!J17:N17)/10)</f>
        <v/>
      </c>
      <c r="O17" s="44" t="e">
        <f t="shared" si="0"/>
        <v>#VALUE!</v>
      </c>
      <c r="P17" s="61"/>
      <c r="Q17" s="48"/>
      <c r="R17" s="48"/>
      <c r="S17" s="48"/>
      <c r="T17" s="111"/>
      <c r="U17" s="111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DJ17" s="48"/>
      <c r="DK17" s="48"/>
      <c r="DL17" s="48"/>
      <c r="DM17" s="48"/>
      <c r="DN17" s="48"/>
      <c r="DO17" s="48"/>
      <c r="DQ17" s="48"/>
      <c r="DR17" s="48"/>
      <c r="DS17" s="48"/>
      <c r="DT17" s="48"/>
      <c r="DU17" s="48"/>
      <c r="DY17" s="49"/>
      <c r="DZ17" s="49"/>
      <c r="EA17" s="49"/>
      <c r="EB17" s="49"/>
    </row>
    <row r="18" spans="1:132" x14ac:dyDescent="0.25">
      <c r="A18" s="43"/>
      <c r="B18" s="2">
        <v>8</v>
      </c>
      <c r="C18" s="5" t="str">
        <f>Saisie!C18</f>
        <v/>
      </c>
      <c r="D18" s="5" t="str">
        <f>IF($C18="","",(Saisie!J18/10))</f>
        <v/>
      </c>
      <c r="E18" s="5" t="str">
        <f>IF($C18="","",(Saisie!K18/10))</f>
        <v/>
      </c>
      <c r="F18" s="5" t="str">
        <f>IF($C18="","",(Saisie!L18/10))</f>
        <v/>
      </c>
      <c r="G18" s="5" t="str">
        <f>IF($C18="","",(Saisie!M18/10))</f>
        <v/>
      </c>
      <c r="H18" s="5" t="str">
        <f>IF($C18="","",(Saisie!N18/10))</f>
        <v/>
      </c>
      <c r="I18" s="112"/>
      <c r="J18" s="5" t="str">
        <f>IF(Saisie!$O18,"",AVERAGE(Saisie!J18:K18)/10)</f>
        <v/>
      </c>
      <c r="K18" s="5" t="str">
        <f>IF(Saisie!$O18,"",(Saisie!L18)/10)</f>
        <v/>
      </c>
      <c r="L18" s="5" t="str">
        <f>IF(Saisie!$O18,"",AVERAGE(Saisie!M18:N18)/10)</f>
        <v/>
      </c>
      <c r="M18" s="112"/>
      <c r="N18" s="5" t="str">
        <f>IF(Saisie!$O18,"",AVERAGE(Saisie!J18:N18)/10)</f>
        <v/>
      </c>
      <c r="O18" s="44" t="e">
        <f t="shared" si="0"/>
        <v>#VALUE!</v>
      </c>
      <c r="P18" s="61"/>
      <c r="Q18" s="48"/>
      <c r="R18" s="48"/>
      <c r="S18" s="48"/>
      <c r="T18" s="111"/>
      <c r="U18" s="111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DJ18" s="48"/>
      <c r="DK18" s="48"/>
      <c r="DL18" s="48"/>
      <c r="DM18" s="48"/>
      <c r="DN18" s="48"/>
      <c r="DO18" s="48"/>
      <c r="DQ18" s="48"/>
      <c r="DR18" s="48"/>
      <c r="DS18" s="48"/>
      <c r="DT18" s="48"/>
      <c r="DU18" s="48"/>
      <c r="DY18" s="49"/>
      <c r="DZ18" s="49"/>
      <c r="EA18" s="49"/>
      <c r="EB18" s="49"/>
    </row>
    <row r="19" spans="1:132" x14ac:dyDescent="0.25">
      <c r="A19" s="43"/>
      <c r="B19" s="2">
        <v>9</v>
      </c>
      <c r="C19" s="5" t="str">
        <f>Saisie!C19</f>
        <v/>
      </c>
      <c r="D19" s="5" t="str">
        <f>IF($C19="","",(Saisie!J19/10))</f>
        <v/>
      </c>
      <c r="E19" s="5" t="str">
        <f>IF($C19="","",(Saisie!K19/10))</f>
        <v/>
      </c>
      <c r="F19" s="5" t="str">
        <f>IF($C19="","",(Saisie!L19/10))</f>
        <v/>
      </c>
      <c r="G19" s="5" t="str">
        <f>IF($C19="","",(Saisie!M19/10))</f>
        <v/>
      </c>
      <c r="H19" s="5" t="str">
        <f>IF($C19="","",(Saisie!N19/10))</f>
        <v/>
      </c>
      <c r="I19" s="112"/>
      <c r="J19" s="5" t="str">
        <f>IF(Saisie!$O19,"",AVERAGE(Saisie!J19:K19)/10)</f>
        <v/>
      </c>
      <c r="K19" s="5" t="str">
        <f>IF(Saisie!$O19,"",(Saisie!L19)/10)</f>
        <v/>
      </c>
      <c r="L19" s="5" t="str">
        <f>IF(Saisie!$O19,"",AVERAGE(Saisie!M19:N19)/10)</f>
        <v/>
      </c>
      <c r="M19" s="112"/>
      <c r="N19" s="5" t="str">
        <f>IF(Saisie!$O19,"",AVERAGE(Saisie!J19:N19)/10)</f>
        <v/>
      </c>
      <c r="O19" s="44" t="e">
        <f t="shared" si="0"/>
        <v>#VALUE!</v>
      </c>
      <c r="P19" s="61"/>
      <c r="Q19" s="48"/>
      <c r="R19" s="48"/>
      <c r="S19" s="48"/>
      <c r="T19" s="111"/>
      <c r="U19" s="111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DJ19" s="48"/>
      <c r="DK19" s="48"/>
      <c r="DL19" s="48"/>
      <c r="DM19" s="48"/>
      <c r="DN19" s="48"/>
      <c r="DO19" s="48"/>
      <c r="DQ19" s="48"/>
      <c r="DR19" s="48"/>
      <c r="DS19" s="48"/>
      <c r="DT19" s="48"/>
      <c r="DU19" s="48"/>
      <c r="DY19" s="49"/>
      <c r="DZ19" s="49"/>
      <c r="EA19" s="49"/>
      <c r="EB19" s="49"/>
    </row>
    <row r="20" spans="1:132" x14ac:dyDescent="0.25">
      <c r="A20" s="43"/>
      <c r="B20" s="2">
        <v>10</v>
      </c>
      <c r="C20" s="5" t="str">
        <f>Saisie!C20</f>
        <v/>
      </c>
      <c r="D20" s="5" t="str">
        <f>IF($C20="","",(Saisie!J20/10))</f>
        <v/>
      </c>
      <c r="E20" s="5" t="str">
        <f>IF($C20="","",(Saisie!K20/10))</f>
        <v/>
      </c>
      <c r="F20" s="5" t="str">
        <f>IF($C20="","",(Saisie!L20/10))</f>
        <v/>
      </c>
      <c r="G20" s="5" t="str">
        <f>IF($C20="","",(Saisie!M20/10))</f>
        <v/>
      </c>
      <c r="H20" s="5" t="str">
        <f>IF($C20="","",(Saisie!N20/10))</f>
        <v/>
      </c>
      <c r="I20" s="112"/>
      <c r="J20" s="5" t="str">
        <f>IF(Saisie!$O20,"",AVERAGE(Saisie!J20:K20)/10)</f>
        <v/>
      </c>
      <c r="K20" s="5" t="str">
        <f>IF(Saisie!$O20,"",(Saisie!L20)/10)</f>
        <v/>
      </c>
      <c r="L20" s="5" t="str">
        <f>IF(Saisie!$O20,"",AVERAGE(Saisie!M20:N20)/10)</f>
        <v/>
      </c>
      <c r="M20" s="112"/>
      <c r="N20" s="5" t="str">
        <f>IF(Saisie!$O20,"",AVERAGE(Saisie!J20:N20)/10)</f>
        <v/>
      </c>
      <c r="O20" s="44" t="e">
        <f t="shared" si="0"/>
        <v>#VALUE!</v>
      </c>
      <c r="P20" s="61"/>
      <c r="Q20" s="48"/>
      <c r="R20" s="48"/>
      <c r="S20" s="48"/>
      <c r="T20" s="111"/>
      <c r="U20" s="111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DJ20" s="48"/>
      <c r="DK20" s="48"/>
      <c r="DL20" s="48"/>
      <c r="DM20" s="48"/>
      <c r="DN20" s="48"/>
      <c r="DO20" s="48"/>
      <c r="DQ20" s="48"/>
      <c r="DR20" s="48"/>
      <c r="DS20" s="48"/>
      <c r="DT20" s="48"/>
      <c r="DU20" s="48"/>
      <c r="DY20" s="49"/>
      <c r="DZ20" s="49"/>
      <c r="EA20" s="49"/>
      <c r="EB20" s="49"/>
    </row>
    <row r="21" spans="1:132" x14ac:dyDescent="0.25">
      <c r="A21" s="43"/>
      <c r="B21" s="2">
        <v>11</v>
      </c>
      <c r="C21" s="5" t="str">
        <f>Saisie!C21</f>
        <v/>
      </c>
      <c r="D21" s="5" t="str">
        <f>IF($C21="","",(Saisie!J21/10))</f>
        <v/>
      </c>
      <c r="E21" s="5" t="str">
        <f>IF($C21="","",(Saisie!K21/10))</f>
        <v/>
      </c>
      <c r="F21" s="5" t="str">
        <f>IF($C21="","",(Saisie!L21/10))</f>
        <v/>
      </c>
      <c r="G21" s="5" t="str">
        <f>IF($C21="","",(Saisie!M21/10))</f>
        <v/>
      </c>
      <c r="H21" s="5" t="str">
        <f>IF($C21="","",(Saisie!N21/10))</f>
        <v/>
      </c>
      <c r="I21" s="112"/>
      <c r="J21" s="5" t="str">
        <f>IF(Saisie!$O21,"",AVERAGE(Saisie!J21:K21)/10)</f>
        <v/>
      </c>
      <c r="K21" s="5" t="str">
        <f>IF(Saisie!$O21,"",(Saisie!L21)/10)</f>
        <v/>
      </c>
      <c r="L21" s="5" t="str">
        <f>IF(Saisie!$O21,"",AVERAGE(Saisie!M21:N21)/10)</f>
        <v/>
      </c>
      <c r="M21" s="112"/>
      <c r="N21" s="5" t="str">
        <f>IF(Saisie!$O21,"",AVERAGE(Saisie!J21:N21)/10)</f>
        <v/>
      </c>
      <c r="O21" s="44" t="e">
        <f t="shared" si="0"/>
        <v>#VALUE!</v>
      </c>
      <c r="P21" s="48"/>
      <c r="Q21" s="48"/>
      <c r="R21" s="48"/>
      <c r="S21" s="48"/>
      <c r="T21" s="111"/>
      <c r="U21" s="11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DJ21" s="48"/>
      <c r="DK21" s="48"/>
      <c r="DL21" s="48"/>
      <c r="DM21" s="48"/>
      <c r="DN21" s="48"/>
      <c r="DO21" s="48"/>
      <c r="DQ21" s="48"/>
      <c r="DR21" s="48"/>
      <c r="DS21" s="48"/>
      <c r="DT21" s="48"/>
      <c r="DU21" s="48"/>
      <c r="DY21" s="49"/>
      <c r="DZ21" s="49"/>
      <c r="EA21" s="49"/>
      <c r="EB21" s="49"/>
    </row>
    <row r="22" spans="1:132" x14ac:dyDescent="0.25">
      <c r="A22" s="43"/>
      <c r="B22" s="2">
        <v>12</v>
      </c>
      <c r="C22" s="5" t="str">
        <f>Saisie!C22</f>
        <v/>
      </c>
      <c r="D22" s="5" t="str">
        <f>IF($C22="","",(Saisie!J22/10))</f>
        <v/>
      </c>
      <c r="E22" s="5" t="str">
        <f>IF($C22="","",(Saisie!K22/10))</f>
        <v/>
      </c>
      <c r="F22" s="5" t="str">
        <f>IF($C22="","",(Saisie!L22/10))</f>
        <v/>
      </c>
      <c r="G22" s="5" t="str">
        <f>IF($C22="","",(Saisie!M22/10))</f>
        <v/>
      </c>
      <c r="H22" s="5" t="str">
        <f>IF($C22="","",(Saisie!N22/10))</f>
        <v/>
      </c>
      <c r="I22" s="112"/>
      <c r="J22" s="5" t="str">
        <f>IF(Saisie!$O22,"",AVERAGE(Saisie!J22:K22)/10)</f>
        <v/>
      </c>
      <c r="K22" s="5" t="str">
        <f>IF(Saisie!$O22,"",(Saisie!L22)/10)</f>
        <v/>
      </c>
      <c r="L22" s="5" t="str">
        <f>IF(Saisie!$O22,"",AVERAGE(Saisie!M22:N22)/10)</f>
        <v/>
      </c>
      <c r="M22" s="112"/>
      <c r="N22" s="5" t="str">
        <f>IF(Saisie!$O22,"",AVERAGE(Saisie!J22:N22)/10)</f>
        <v/>
      </c>
      <c r="O22" s="44" t="e">
        <f t="shared" si="0"/>
        <v>#VALUE!</v>
      </c>
      <c r="P22" s="48"/>
      <c r="Q22" s="48"/>
      <c r="R22" s="48"/>
      <c r="S22" s="48"/>
      <c r="T22" s="111"/>
      <c r="U22" s="111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DJ22" s="48"/>
      <c r="DK22" s="48"/>
      <c r="DL22" s="48"/>
      <c r="DM22" s="48"/>
      <c r="DN22" s="48"/>
      <c r="DO22" s="48"/>
      <c r="DQ22" s="48"/>
      <c r="DR22" s="48"/>
      <c r="DS22" s="48"/>
      <c r="DT22" s="48"/>
      <c r="DU22" s="48"/>
      <c r="DY22" s="49"/>
      <c r="DZ22" s="49"/>
      <c r="EA22" s="49"/>
      <c r="EB22" s="49"/>
    </row>
    <row r="23" spans="1:132" x14ac:dyDescent="0.25">
      <c r="A23" s="43"/>
      <c r="B23" s="2">
        <v>13</v>
      </c>
      <c r="C23" s="5" t="str">
        <f>Saisie!C23</f>
        <v/>
      </c>
      <c r="D23" s="5" t="str">
        <f>IF($C23="","",(Saisie!J23/10))</f>
        <v/>
      </c>
      <c r="E23" s="5" t="str">
        <f>IF($C23="","",(Saisie!K23/10))</f>
        <v/>
      </c>
      <c r="F23" s="5" t="str">
        <f>IF($C23="","",(Saisie!L23/10))</f>
        <v/>
      </c>
      <c r="G23" s="5" t="str">
        <f>IF($C23="","",(Saisie!M23/10))</f>
        <v/>
      </c>
      <c r="H23" s="5" t="str">
        <f>IF($C23="","",(Saisie!N23/10))</f>
        <v/>
      </c>
      <c r="I23" s="112"/>
      <c r="J23" s="5" t="str">
        <f>IF(Saisie!$O23,"",AVERAGE(Saisie!J23:K23)/10)</f>
        <v/>
      </c>
      <c r="K23" s="5" t="str">
        <f>IF(Saisie!$O23,"",(Saisie!L23)/10)</f>
        <v/>
      </c>
      <c r="L23" s="5" t="str">
        <f>IF(Saisie!$O23,"",AVERAGE(Saisie!M23:N23)/10)</f>
        <v/>
      </c>
      <c r="M23" s="112"/>
      <c r="N23" s="5" t="str">
        <f>IF(Saisie!$O23,"",AVERAGE(Saisie!J23:N23)/10)</f>
        <v/>
      </c>
      <c r="O23" s="44" t="e">
        <f t="shared" si="0"/>
        <v>#VALUE!</v>
      </c>
      <c r="P23" s="48"/>
      <c r="Q23" s="48"/>
      <c r="R23" s="48"/>
      <c r="S23" s="48"/>
      <c r="T23" s="111"/>
      <c r="U23" s="111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DJ23" s="48"/>
      <c r="DK23" s="48"/>
      <c r="DL23" s="48"/>
      <c r="DM23" s="48"/>
      <c r="DN23" s="48"/>
      <c r="DO23" s="48"/>
      <c r="DQ23" s="48"/>
      <c r="DR23" s="48"/>
      <c r="DS23" s="48"/>
      <c r="DT23" s="48"/>
      <c r="DU23" s="48"/>
      <c r="DY23" s="49"/>
      <c r="DZ23" s="49"/>
      <c r="EA23" s="49"/>
      <c r="EB23" s="49"/>
    </row>
    <row r="24" spans="1:132" x14ac:dyDescent="0.25">
      <c r="A24" s="43"/>
      <c r="B24" s="2">
        <v>14</v>
      </c>
      <c r="C24" s="5" t="str">
        <f>Saisie!C24</f>
        <v/>
      </c>
      <c r="D24" s="5" t="str">
        <f>IF($C24="","",(Saisie!J24/10))</f>
        <v/>
      </c>
      <c r="E24" s="5" t="str">
        <f>IF($C24="","",(Saisie!K24/10))</f>
        <v/>
      </c>
      <c r="F24" s="5" t="str">
        <f>IF($C24="","",(Saisie!L24/10))</f>
        <v/>
      </c>
      <c r="G24" s="5" t="str">
        <f>IF($C24="","",(Saisie!M24/10))</f>
        <v/>
      </c>
      <c r="H24" s="5" t="str">
        <f>IF($C24="","",(Saisie!N24/10))</f>
        <v/>
      </c>
      <c r="I24" s="112"/>
      <c r="J24" s="5" t="str">
        <f>IF(Saisie!$O24,"",AVERAGE(Saisie!J24:K24)/10)</f>
        <v/>
      </c>
      <c r="K24" s="5" t="str">
        <f>IF(Saisie!$O24,"",(Saisie!L24)/10)</f>
        <v/>
      </c>
      <c r="L24" s="5" t="str">
        <f>IF(Saisie!$O24,"",AVERAGE(Saisie!M24:N24)/10)</f>
        <v/>
      </c>
      <c r="M24" s="112"/>
      <c r="N24" s="5" t="str">
        <f>IF(Saisie!$O24,"",AVERAGE(Saisie!J24:N24)/10)</f>
        <v/>
      </c>
      <c r="O24" s="44" t="e">
        <f t="shared" si="0"/>
        <v>#VALUE!</v>
      </c>
      <c r="P24" s="48"/>
      <c r="Q24" s="48"/>
      <c r="R24" s="48"/>
      <c r="S24" s="48"/>
      <c r="T24" s="111"/>
      <c r="U24" s="111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DJ24" s="48"/>
      <c r="DK24" s="48"/>
      <c r="DL24" s="48"/>
      <c r="DM24" s="48"/>
      <c r="DN24" s="48"/>
      <c r="DO24" s="48"/>
      <c r="DQ24" s="48"/>
      <c r="DR24" s="48"/>
      <c r="DS24" s="48"/>
      <c r="DT24" s="48"/>
      <c r="DU24" s="48"/>
      <c r="DY24" s="49"/>
      <c r="DZ24" s="49"/>
      <c r="EA24" s="49"/>
      <c r="EB24" s="49"/>
    </row>
    <row r="25" spans="1:132" x14ac:dyDescent="0.25">
      <c r="A25" s="43"/>
      <c r="B25" s="2">
        <v>15</v>
      </c>
      <c r="C25" s="5" t="str">
        <f>Saisie!C25</f>
        <v/>
      </c>
      <c r="D25" s="5" t="str">
        <f>IF($C25="","",(Saisie!J25/10))</f>
        <v/>
      </c>
      <c r="E25" s="5" t="str">
        <f>IF($C25="","",(Saisie!K25/10))</f>
        <v/>
      </c>
      <c r="F25" s="5" t="str">
        <f>IF($C25="","",(Saisie!L25/10))</f>
        <v/>
      </c>
      <c r="G25" s="5" t="str">
        <f>IF($C25="","",(Saisie!M25/10))</f>
        <v/>
      </c>
      <c r="H25" s="5" t="str">
        <f>IF($C25="","",(Saisie!N25/10))</f>
        <v/>
      </c>
      <c r="I25" s="112"/>
      <c r="J25" s="5" t="str">
        <f>IF(Saisie!$O25,"",AVERAGE(Saisie!J25:K25)/10)</f>
        <v/>
      </c>
      <c r="K25" s="5" t="str">
        <f>IF(Saisie!$O25,"",(Saisie!L25)/10)</f>
        <v/>
      </c>
      <c r="L25" s="5" t="str">
        <f>IF(Saisie!$O25,"",AVERAGE(Saisie!M25:N25)/10)</f>
        <v/>
      </c>
      <c r="M25" s="112"/>
      <c r="N25" s="5" t="str">
        <f>IF(Saisie!$O25,"",AVERAGE(Saisie!J25:N25)/10)</f>
        <v/>
      </c>
      <c r="O25" s="44" t="e">
        <f t="shared" si="0"/>
        <v>#VALUE!</v>
      </c>
      <c r="P25" s="48"/>
      <c r="Q25" s="48"/>
      <c r="R25" s="48"/>
      <c r="S25" s="48"/>
      <c r="T25" s="111"/>
      <c r="U25" s="111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DJ25" s="48"/>
      <c r="DK25" s="48"/>
      <c r="DL25" s="48"/>
      <c r="DM25" s="48"/>
      <c r="DN25" s="48"/>
      <c r="DO25" s="48"/>
      <c r="DQ25" s="48"/>
      <c r="DR25" s="48"/>
      <c r="DS25" s="48"/>
      <c r="DT25" s="48"/>
      <c r="DU25" s="48"/>
      <c r="DY25" s="49"/>
      <c r="DZ25" s="49"/>
      <c r="EA25" s="49"/>
      <c r="EB25" s="49"/>
    </row>
    <row r="26" spans="1:132" x14ac:dyDescent="0.25">
      <c r="A26" s="43"/>
      <c r="B26" s="2">
        <v>16</v>
      </c>
      <c r="C26" s="5" t="str">
        <f>Saisie!C26</f>
        <v/>
      </c>
      <c r="D26" s="5" t="str">
        <f>IF($C26="","",(Saisie!J26/10))</f>
        <v/>
      </c>
      <c r="E26" s="5" t="str">
        <f>IF($C26="","",(Saisie!K26/10))</f>
        <v/>
      </c>
      <c r="F26" s="5" t="str">
        <f>IF($C26="","",(Saisie!L26/10))</f>
        <v/>
      </c>
      <c r="G26" s="5" t="str">
        <f>IF($C26="","",(Saisie!M26/10))</f>
        <v/>
      </c>
      <c r="H26" s="5" t="str">
        <f>IF($C26="","",(Saisie!N26/10))</f>
        <v/>
      </c>
      <c r="I26" s="112"/>
      <c r="J26" s="5" t="str">
        <f>IF(Saisie!$O26,"",AVERAGE(Saisie!J26:K26)/10)</f>
        <v/>
      </c>
      <c r="K26" s="5" t="str">
        <f>IF(Saisie!$O26,"",(Saisie!L26)/10)</f>
        <v/>
      </c>
      <c r="L26" s="5" t="str">
        <f>IF(Saisie!$O26,"",AVERAGE(Saisie!M26:N26)/10)</f>
        <v/>
      </c>
      <c r="M26" s="112"/>
      <c r="N26" s="5" t="str">
        <f>IF(Saisie!$O26,"",AVERAGE(Saisie!J26:N26)/10)</f>
        <v/>
      </c>
      <c r="O26" s="44" t="e">
        <f t="shared" si="0"/>
        <v>#VALUE!</v>
      </c>
      <c r="P26" s="48"/>
      <c r="Q26" s="48"/>
      <c r="R26" s="48"/>
      <c r="S26" s="48"/>
      <c r="T26" s="111"/>
      <c r="U26" s="111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DJ26" s="48"/>
      <c r="DK26" s="48"/>
      <c r="DL26" s="48"/>
      <c r="DM26" s="48"/>
      <c r="DN26" s="48"/>
      <c r="DO26" s="48"/>
      <c r="DQ26" s="48"/>
      <c r="DR26" s="48"/>
      <c r="DS26" s="48"/>
      <c r="DT26" s="48"/>
      <c r="DU26" s="48"/>
      <c r="DY26" s="49"/>
      <c r="DZ26" s="49"/>
      <c r="EA26" s="49"/>
      <c r="EB26" s="49"/>
    </row>
    <row r="27" spans="1:132" x14ac:dyDescent="0.25">
      <c r="A27" s="43"/>
      <c r="B27" s="2">
        <v>17</v>
      </c>
      <c r="C27" s="5" t="str">
        <f>Saisie!C27</f>
        <v/>
      </c>
      <c r="D27" s="5" t="str">
        <f>IF($C27="","",(Saisie!J27/10))</f>
        <v/>
      </c>
      <c r="E27" s="5" t="str">
        <f>IF($C27="","",(Saisie!K27/10))</f>
        <v/>
      </c>
      <c r="F27" s="5" t="str">
        <f>IF($C27="","",(Saisie!L27/10))</f>
        <v/>
      </c>
      <c r="G27" s="5" t="str">
        <f>IF($C27="","",(Saisie!M27/10))</f>
        <v/>
      </c>
      <c r="H27" s="5" t="str">
        <f>IF($C27="","",(Saisie!N27/10))</f>
        <v/>
      </c>
      <c r="I27" s="112"/>
      <c r="J27" s="5" t="str">
        <f>IF(Saisie!$O27,"",AVERAGE(Saisie!J27:K27)/10)</f>
        <v/>
      </c>
      <c r="K27" s="5" t="str">
        <f>IF(Saisie!$O27,"",(Saisie!L27)/10)</f>
        <v/>
      </c>
      <c r="L27" s="5" t="str">
        <f>IF(Saisie!$O27,"",AVERAGE(Saisie!M27:N27)/10)</f>
        <v/>
      </c>
      <c r="M27" s="112"/>
      <c r="N27" s="5" t="str">
        <f>IF(Saisie!$O27,"",AVERAGE(Saisie!J27:N27)/10)</f>
        <v/>
      </c>
      <c r="O27" s="44" t="e">
        <f t="shared" si="0"/>
        <v>#VALUE!</v>
      </c>
      <c r="P27" s="48"/>
      <c r="Q27" s="48"/>
      <c r="R27" s="48"/>
      <c r="S27" s="48"/>
      <c r="T27" s="111"/>
      <c r="U27" s="111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DJ27" s="48"/>
      <c r="DK27" s="48"/>
      <c r="DL27" s="48"/>
      <c r="DM27" s="48"/>
      <c r="DN27" s="48"/>
      <c r="DO27" s="48"/>
      <c r="DQ27" s="48"/>
      <c r="DR27" s="48"/>
      <c r="DS27" s="48"/>
      <c r="DT27" s="48"/>
      <c r="DU27" s="48"/>
      <c r="DY27" s="49"/>
      <c r="DZ27" s="49"/>
      <c r="EA27" s="49"/>
      <c r="EB27" s="49"/>
    </row>
    <row r="28" spans="1:132" x14ac:dyDescent="0.25">
      <c r="A28" s="43"/>
      <c r="B28" s="2">
        <v>18</v>
      </c>
      <c r="C28" s="5" t="str">
        <f>Saisie!C28</f>
        <v/>
      </c>
      <c r="D28" s="5" t="str">
        <f>IF($C28="","",(Saisie!J28/10))</f>
        <v/>
      </c>
      <c r="E28" s="5" t="str">
        <f>IF($C28="","",(Saisie!K28/10))</f>
        <v/>
      </c>
      <c r="F28" s="5" t="str">
        <f>IF($C28="","",(Saisie!L28/10))</f>
        <v/>
      </c>
      <c r="G28" s="5" t="str">
        <f>IF($C28="","",(Saisie!M28/10))</f>
        <v/>
      </c>
      <c r="H28" s="5" t="str">
        <f>IF($C28="","",(Saisie!N28/10))</f>
        <v/>
      </c>
      <c r="I28" s="112"/>
      <c r="J28" s="5" t="str">
        <f>IF(Saisie!$O28,"",AVERAGE(Saisie!J28:K28)/10)</f>
        <v/>
      </c>
      <c r="K28" s="5" t="str">
        <f>IF(Saisie!$O28,"",(Saisie!L28)/10)</f>
        <v/>
      </c>
      <c r="L28" s="5" t="str">
        <f>IF(Saisie!$O28,"",AVERAGE(Saisie!M28:N28)/10)</f>
        <v/>
      </c>
      <c r="M28" s="112"/>
      <c r="N28" s="5" t="str">
        <f>IF(Saisie!$O28,"",AVERAGE(Saisie!J28:N28)/10)</f>
        <v/>
      </c>
      <c r="O28" s="44" t="e">
        <f t="shared" si="0"/>
        <v>#VALUE!</v>
      </c>
      <c r="P28" s="48"/>
      <c r="Q28" s="48"/>
      <c r="R28" s="48"/>
      <c r="S28" s="48"/>
      <c r="T28" s="111"/>
      <c r="U28" s="111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DJ28" s="48"/>
      <c r="DK28" s="48"/>
      <c r="DL28" s="48"/>
      <c r="DM28" s="48"/>
      <c r="DN28" s="48"/>
      <c r="DO28" s="48"/>
      <c r="DQ28" s="48"/>
      <c r="DR28" s="48"/>
      <c r="DS28" s="48"/>
      <c r="DT28" s="48"/>
      <c r="DU28" s="48"/>
      <c r="DY28" s="49"/>
      <c r="DZ28" s="49"/>
      <c r="EA28" s="49"/>
      <c r="EB28" s="49"/>
    </row>
    <row r="29" spans="1:132" x14ac:dyDescent="0.25">
      <c r="A29" s="43"/>
      <c r="B29" s="2">
        <v>19</v>
      </c>
      <c r="C29" s="5" t="str">
        <f>Saisie!C29</f>
        <v/>
      </c>
      <c r="D29" s="5" t="str">
        <f>IF($C29="","",(Saisie!J29/10))</f>
        <v/>
      </c>
      <c r="E29" s="5" t="str">
        <f>IF($C29="","",(Saisie!K29/10))</f>
        <v/>
      </c>
      <c r="F29" s="5" t="str">
        <f>IF($C29="","",(Saisie!L29/10))</f>
        <v/>
      </c>
      <c r="G29" s="5" t="str">
        <f>IF($C29="","",(Saisie!M29/10))</f>
        <v/>
      </c>
      <c r="H29" s="5" t="str">
        <f>IF($C29="","",(Saisie!N29/10))</f>
        <v/>
      </c>
      <c r="I29" s="112"/>
      <c r="J29" s="5" t="str">
        <f>IF(Saisie!$O29,"",AVERAGE(Saisie!J29:K29)/10)</f>
        <v/>
      </c>
      <c r="K29" s="5" t="str">
        <f>IF(Saisie!$O29,"",(Saisie!L29)/10)</f>
        <v/>
      </c>
      <c r="L29" s="5" t="str">
        <f>IF(Saisie!$O29,"",AVERAGE(Saisie!M29:N29)/10)</f>
        <v/>
      </c>
      <c r="M29" s="112"/>
      <c r="N29" s="5" t="str">
        <f>IF(Saisie!$O29,"",AVERAGE(Saisie!J29:N29)/10)</f>
        <v/>
      </c>
      <c r="O29" s="44" t="e">
        <f t="shared" si="0"/>
        <v>#VALUE!</v>
      </c>
      <c r="P29" s="48"/>
      <c r="Q29" s="48"/>
      <c r="R29" s="48"/>
      <c r="S29" s="48"/>
      <c r="T29" s="111"/>
      <c r="U29" s="111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DJ29" s="48"/>
      <c r="DK29" s="48"/>
      <c r="DL29" s="48"/>
      <c r="DM29" s="48"/>
      <c r="DN29" s="48"/>
      <c r="DO29" s="48"/>
      <c r="DQ29" s="48"/>
      <c r="DR29" s="48"/>
      <c r="DS29" s="48"/>
      <c r="DT29" s="48"/>
      <c r="DU29" s="48"/>
      <c r="DY29" s="49"/>
      <c r="DZ29" s="49"/>
      <c r="EA29" s="49"/>
      <c r="EB29" s="49"/>
    </row>
    <row r="30" spans="1:132" x14ac:dyDescent="0.25">
      <c r="A30" s="43"/>
      <c r="B30" s="2">
        <v>20</v>
      </c>
      <c r="C30" s="5" t="str">
        <f>Saisie!C30</f>
        <v/>
      </c>
      <c r="D30" s="5" t="str">
        <f>IF($C30="","",(Saisie!J30/10))</f>
        <v/>
      </c>
      <c r="E30" s="5" t="str">
        <f>IF($C30="","",(Saisie!K30/10))</f>
        <v/>
      </c>
      <c r="F30" s="5" t="str">
        <f>IF($C30="","",(Saisie!L30/10))</f>
        <v/>
      </c>
      <c r="G30" s="5" t="str">
        <f>IF($C30="","",(Saisie!M30/10))</f>
        <v/>
      </c>
      <c r="H30" s="5" t="str">
        <f>IF($C30="","",(Saisie!N30/10))</f>
        <v/>
      </c>
      <c r="I30" s="112"/>
      <c r="J30" s="5" t="str">
        <f>IF(Saisie!$O30,"",AVERAGE(Saisie!J30:K30)/10)</f>
        <v/>
      </c>
      <c r="K30" s="5" t="str">
        <f>IF(Saisie!$O30,"",(Saisie!L30)/10)</f>
        <v/>
      </c>
      <c r="L30" s="5" t="str">
        <f>IF(Saisie!$O30,"",AVERAGE(Saisie!M30:N30)/10)</f>
        <v/>
      </c>
      <c r="M30" s="112"/>
      <c r="N30" s="5" t="str">
        <f>IF(Saisie!$O30,"",AVERAGE(Saisie!J30:N30)/10)</f>
        <v/>
      </c>
      <c r="O30" s="44" t="e">
        <f t="shared" si="0"/>
        <v>#VALUE!</v>
      </c>
      <c r="P30" s="48"/>
      <c r="Q30" s="48"/>
      <c r="R30" s="48"/>
      <c r="S30" s="48"/>
      <c r="T30" s="111"/>
      <c r="U30" s="111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DJ30" s="48"/>
      <c r="DK30" s="48"/>
      <c r="DL30" s="48"/>
      <c r="DM30" s="48"/>
      <c r="DN30" s="48"/>
      <c r="DO30" s="48"/>
      <c r="DQ30" s="48"/>
      <c r="DR30" s="48"/>
      <c r="DS30" s="48"/>
      <c r="DT30" s="48"/>
      <c r="DU30" s="48"/>
      <c r="DY30" s="49"/>
      <c r="DZ30" s="49"/>
      <c r="EA30" s="49"/>
      <c r="EB30" s="49"/>
    </row>
    <row r="31" spans="1:132" x14ac:dyDescent="0.25">
      <c r="A31" s="43"/>
      <c r="B31" s="2">
        <v>21</v>
      </c>
      <c r="C31" s="5" t="str">
        <f>Saisie!C31</f>
        <v/>
      </c>
      <c r="D31" s="5" t="str">
        <f>IF($C31="","",(Saisie!J31/10))</f>
        <v/>
      </c>
      <c r="E31" s="5" t="str">
        <f>IF($C31="","",(Saisie!K31/10))</f>
        <v/>
      </c>
      <c r="F31" s="5" t="str">
        <f>IF($C31="","",(Saisie!L31/10))</f>
        <v/>
      </c>
      <c r="G31" s="5" t="str">
        <f>IF($C31="","",(Saisie!M31/10))</f>
        <v/>
      </c>
      <c r="H31" s="5" t="str">
        <f>IF($C31="","",(Saisie!N31/10))</f>
        <v/>
      </c>
      <c r="I31" s="112"/>
      <c r="J31" s="5" t="str">
        <f>IF(Saisie!$O31,"",AVERAGE(Saisie!J31:K31)/10)</f>
        <v/>
      </c>
      <c r="K31" s="5" t="str">
        <f>IF(Saisie!$O31,"",(Saisie!L31)/10)</f>
        <v/>
      </c>
      <c r="L31" s="5" t="str">
        <f>IF(Saisie!$O31,"",AVERAGE(Saisie!M31:N31)/10)</f>
        <v/>
      </c>
      <c r="M31" s="112"/>
      <c r="N31" s="5" t="str">
        <f>IF(Saisie!$O31,"",AVERAGE(Saisie!J31:N31)/10)</f>
        <v/>
      </c>
      <c r="O31" s="44" t="e">
        <f t="shared" si="0"/>
        <v>#VALUE!</v>
      </c>
      <c r="P31" s="48"/>
      <c r="Q31" s="48"/>
      <c r="R31" s="48"/>
      <c r="S31" s="48"/>
      <c r="T31" s="111"/>
      <c r="U31" s="111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DJ31" s="48"/>
      <c r="DK31" s="48"/>
      <c r="DL31" s="48"/>
      <c r="DM31" s="48"/>
      <c r="DN31" s="48"/>
      <c r="DO31" s="48"/>
      <c r="DQ31" s="48"/>
      <c r="DR31" s="48"/>
      <c r="DS31" s="48"/>
      <c r="DT31" s="48"/>
      <c r="DU31" s="48"/>
      <c r="DY31" s="49"/>
      <c r="DZ31" s="49"/>
      <c r="EA31" s="49"/>
      <c r="EB31" s="49"/>
    </row>
    <row r="32" spans="1:132" x14ac:dyDescent="0.25">
      <c r="A32" s="43"/>
      <c r="B32" s="2">
        <v>22</v>
      </c>
      <c r="C32" s="5" t="str">
        <f>Saisie!C32</f>
        <v/>
      </c>
      <c r="D32" s="5" t="str">
        <f>IF($C32="","",(Saisie!J32/10))</f>
        <v/>
      </c>
      <c r="E32" s="5" t="str">
        <f>IF($C32="","",(Saisie!K32/10))</f>
        <v/>
      </c>
      <c r="F32" s="5" t="str">
        <f>IF($C32="","",(Saisie!L32/10))</f>
        <v/>
      </c>
      <c r="G32" s="5" t="str">
        <f>IF($C32="","",(Saisie!M32/10))</f>
        <v/>
      </c>
      <c r="H32" s="5" t="str">
        <f>IF($C32="","",(Saisie!N32/10))</f>
        <v/>
      </c>
      <c r="I32" s="112"/>
      <c r="J32" s="5" t="str">
        <f>IF(Saisie!$O32,"",AVERAGE(Saisie!J32:K32)/10)</f>
        <v/>
      </c>
      <c r="K32" s="5" t="str">
        <f>IF(Saisie!$O32,"",(Saisie!L32)/10)</f>
        <v/>
      </c>
      <c r="L32" s="5" t="str">
        <f>IF(Saisie!$O32,"",AVERAGE(Saisie!M32:N32)/10)</f>
        <v/>
      </c>
      <c r="M32" s="112"/>
      <c r="N32" s="5" t="str">
        <f>IF(Saisie!$O32,"",AVERAGE(Saisie!J32:N32)/10)</f>
        <v/>
      </c>
      <c r="O32" s="44" t="e">
        <f t="shared" si="0"/>
        <v>#VALUE!</v>
      </c>
      <c r="P32" s="48"/>
      <c r="Q32" s="48"/>
      <c r="R32" s="48"/>
      <c r="S32" s="48"/>
      <c r="T32" s="111"/>
      <c r="U32" s="111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DJ32" s="48"/>
      <c r="DK32" s="48"/>
      <c r="DL32" s="48"/>
      <c r="DM32" s="48"/>
      <c r="DN32" s="48"/>
      <c r="DO32" s="48"/>
      <c r="DQ32" s="48"/>
      <c r="DR32" s="48"/>
      <c r="DS32" s="48"/>
      <c r="DT32" s="48"/>
      <c r="DU32" s="48"/>
      <c r="DY32" s="49"/>
      <c r="DZ32" s="49"/>
      <c r="EA32" s="49"/>
      <c r="EB32" s="49"/>
    </row>
    <row r="33" spans="1:132" x14ac:dyDescent="0.25">
      <c r="A33" s="43"/>
      <c r="B33" s="2">
        <v>23</v>
      </c>
      <c r="C33" s="5" t="str">
        <f>Saisie!C33</f>
        <v/>
      </c>
      <c r="D33" s="5" t="str">
        <f>IF($C33="","",(Saisie!J33/10))</f>
        <v/>
      </c>
      <c r="E33" s="5" t="str">
        <f>IF($C33="","",(Saisie!K33/10))</f>
        <v/>
      </c>
      <c r="F33" s="5" t="str">
        <f>IF($C33="","",(Saisie!L33/10))</f>
        <v/>
      </c>
      <c r="G33" s="5" t="str">
        <f>IF($C33="","",(Saisie!M33/10))</f>
        <v/>
      </c>
      <c r="H33" s="5" t="str">
        <f>IF($C33="","",(Saisie!N33/10))</f>
        <v/>
      </c>
      <c r="I33" s="112"/>
      <c r="J33" s="5" t="str">
        <f>IF(Saisie!$O33,"",AVERAGE(Saisie!J33:K33)/10)</f>
        <v/>
      </c>
      <c r="K33" s="5" t="str">
        <f>IF(Saisie!$O33,"",(Saisie!L33)/10)</f>
        <v/>
      </c>
      <c r="L33" s="5" t="str">
        <f>IF(Saisie!$O33,"",AVERAGE(Saisie!M33:N33)/10)</f>
        <v/>
      </c>
      <c r="M33" s="112"/>
      <c r="N33" s="5" t="str">
        <f>IF(Saisie!$O33,"",AVERAGE(Saisie!J33:N33)/10)</f>
        <v/>
      </c>
      <c r="O33" s="44" t="e">
        <f t="shared" si="0"/>
        <v>#VALUE!</v>
      </c>
      <c r="P33" s="48"/>
      <c r="Q33" s="48"/>
      <c r="R33" s="48"/>
      <c r="S33" s="48"/>
      <c r="T33" s="111"/>
      <c r="U33" s="111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DJ33" s="48"/>
      <c r="DK33" s="48"/>
      <c r="DL33" s="48"/>
      <c r="DM33" s="48"/>
      <c r="DN33" s="48"/>
      <c r="DO33" s="48"/>
      <c r="DQ33" s="48"/>
      <c r="DR33" s="48"/>
      <c r="DS33" s="48"/>
      <c r="DT33" s="48"/>
      <c r="DU33" s="48"/>
      <c r="DY33" s="49"/>
      <c r="DZ33" s="49"/>
      <c r="EA33" s="49"/>
      <c r="EB33" s="49"/>
    </row>
    <row r="34" spans="1:132" x14ac:dyDescent="0.25">
      <c r="A34" s="43"/>
      <c r="B34" s="2">
        <v>24</v>
      </c>
      <c r="C34" s="5" t="str">
        <f>Saisie!C34</f>
        <v/>
      </c>
      <c r="D34" s="5" t="str">
        <f>IF($C34="","",(Saisie!J34/10))</f>
        <v/>
      </c>
      <c r="E34" s="5" t="str">
        <f>IF($C34="","",(Saisie!K34/10))</f>
        <v/>
      </c>
      <c r="F34" s="5" t="str">
        <f>IF($C34="","",(Saisie!L34/10))</f>
        <v/>
      </c>
      <c r="G34" s="5" t="str">
        <f>IF($C34="","",(Saisie!M34/10))</f>
        <v/>
      </c>
      <c r="H34" s="5" t="str">
        <f>IF($C34="","",(Saisie!N34/10))</f>
        <v/>
      </c>
      <c r="I34" s="112"/>
      <c r="J34" s="5" t="str">
        <f>IF(Saisie!$O34,"",AVERAGE(Saisie!J34:K34)/10)</f>
        <v/>
      </c>
      <c r="K34" s="5" t="str">
        <f>IF(Saisie!$O34,"",(Saisie!L34)/10)</f>
        <v/>
      </c>
      <c r="L34" s="5" t="str">
        <f>IF(Saisie!$O34,"",AVERAGE(Saisie!M34:N34)/10)</f>
        <v/>
      </c>
      <c r="M34" s="112"/>
      <c r="N34" s="5" t="str">
        <f>IF(Saisie!$O34,"",AVERAGE(Saisie!J34:N34)/10)</f>
        <v/>
      </c>
      <c r="O34" s="44" t="e">
        <f t="shared" si="0"/>
        <v>#VALUE!</v>
      </c>
      <c r="P34" s="48"/>
      <c r="Q34" s="48"/>
      <c r="R34" s="48"/>
      <c r="S34" s="48"/>
      <c r="T34" s="111"/>
      <c r="U34" s="111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DJ34" s="48"/>
      <c r="DK34" s="48"/>
      <c r="DL34" s="48"/>
      <c r="DM34" s="48"/>
      <c r="DN34" s="48"/>
      <c r="DO34" s="48"/>
      <c r="DQ34" s="48"/>
      <c r="DR34" s="48"/>
      <c r="DS34" s="48"/>
      <c r="DT34" s="48"/>
      <c r="DU34" s="48"/>
      <c r="DY34" s="49"/>
      <c r="DZ34" s="49"/>
      <c r="EA34" s="49"/>
      <c r="EB34" s="49"/>
    </row>
    <row r="35" spans="1:132" x14ac:dyDescent="0.25">
      <c r="A35" s="43"/>
      <c r="B35" s="2">
        <v>25</v>
      </c>
      <c r="C35" s="5" t="str">
        <f>Saisie!C35</f>
        <v/>
      </c>
      <c r="D35" s="5" t="str">
        <f>IF($C35="","",(Saisie!J35/10))</f>
        <v/>
      </c>
      <c r="E35" s="5" t="str">
        <f>IF($C35="","",(Saisie!K35/10))</f>
        <v/>
      </c>
      <c r="F35" s="5" t="str">
        <f>IF($C35="","",(Saisie!L35/10))</f>
        <v/>
      </c>
      <c r="G35" s="5" t="str">
        <f>IF($C35="","",(Saisie!M35/10))</f>
        <v/>
      </c>
      <c r="H35" s="5" t="str">
        <f>IF($C35="","",(Saisie!N35/10))</f>
        <v/>
      </c>
      <c r="I35" s="112"/>
      <c r="J35" s="5" t="str">
        <f>IF(Saisie!$O35,"",AVERAGE(Saisie!J35:K35)/10)</f>
        <v/>
      </c>
      <c r="K35" s="5" t="str">
        <f>IF(Saisie!$O35,"",(Saisie!L35)/10)</f>
        <v/>
      </c>
      <c r="L35" s="5" t="str">
        <f>IF(Saisie!$O35,"",AVERAGE(Saisie!M35:N35)/10)</f>
        <v/>
      </c>
      <c r="M35" s="112"/>
      <c r="N35" s="5" t="str">
        <f>IF(Saisie!$O35,"",AVERAGE(Saisie!J35:N35)/10)</f>
        <v/>
      </c>
      <c r="O35" s="44" t="e">
        <f t="shared" si="0"/>
        <v>#VALUE!</v>
      </c>
      <c r="P35" s="48"/>
      <c r="Q35" s="48"/>
      <c r="R35" s="48"/>
      <c r="S35" s="48"/>
      <c r="T35" s="111"/>
      <c r="U35" s="111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DJ35" s="48"/>
      <c r="DK35" s="48"/>
      <c r="DL35" s="48"/>
      <c r="DM35" s="48"/>
      <c r="DN35" s="48"/>
      <c r="DO35" s="48"/>
      <c r="DQ35" s="48"/>
      <c r="DR35" s="48"/>
      <c r="DS35" s="48"/>
      <c r="DT35" s="48"/>
      <c r="DU35" s="48"/>
      <c r="DY35" s="49"/>
      <c r="DZ35" s="49"/>
      <c r="EA35" s="49"/>
      <c r="EB35" s="49"/>
    </row>
    <row r="36" spans="1:132" x14ac:dyDescent="0.25">
      <c r="A36" s="43"/>
      <c r="B36" s="2">
        <v>26</v>
      </c>
      <c r="C36" s="5" t="str">
        <f>Saisie!C36</f>
        <v/>
      </c>
      <c r="D36" s="5" t="str">
        <f>IF($C36="","",(Saisie!J36/10))</f>
        <v/>
      </c>
      <c r="E36" s="5" t="str">
        <f>IF($C36="","",(Saisie!K36/10))</f>
        <v/>
      </c>
      <c r="F36" s="5" t="str">
        <f>IF($C36="","",(Saisie!L36/10))</f>
        <v/>
      </c>
      <c r="G36" s="5" t="str">
        <f>IF($C36="","",(Saisie!M36/10))</f>
        <v/>
      </c>
      <c r="H36" s="5" t="str">
        <f>IF($C36="","",(Saisie!N36/10))</f>
        <v/>
      </c>
      <c r="I36" s="112"/>
      <c r="J36" s="5" t="str">
        <f>IF(Saisie!$O36,"",AVERAGE(Saisie!J36:K36)/10)</f>
        <v/>
      </c>
      <c r="K36" s="5" t="str">
        <f>IF(Saisie!$O36,"",(Saisie!L36)/10)</f>
        <v/>
      </c>
      <c r="L36" s="5" t="str">
        <f>IF(Saisie!$O36,"",AVERAGE(Saisie!M36:N36)/10)</f>
        <v/>
      </c>
      <c r="M36" s="112"/>
      <c r="N36" s="5" t="str">
        <f>IF(Saisie!$O36,"",AVERAGE(Saisie!J36:N36)/10)</f>
        <v/>
      </c>
      <c r="O36" s="44" t="e">
        <f t="shared" si="0"/>
        <v>#VALUE!</v>
      </c>
      <c r="P36" s="48"/>
      <c r="Q36" s="48"/>
      <c r="R36" s="48"/>
      <c r="S36" s="48"/>
      <c r="T36" s="111"/>
      <c r="U36" s="111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DJ36" s="48"/>
      <c r="DK36" s="48"/>
      <c r="DL36" s="48"/>
      <c r="DM36" s="48"/>
      <c r="DN36" s="48"/>
      <c r="DO36" s="48"/>
      <c r="DQ36" s="48"/>
      <c r="DR36" s="48"/>
      <c r="DS36" s="48"/>
      <c r="DT36" s="48"/>
      <c r="DU36" s="48"/>
      <c r="DY36" s="49"/>
      <c r="DZ36" s="49"/>
      <c r="EA36" s="49"/>
      <c r="EB36" s="49"/>
    </row>
    <row r="37" spans="1:132" x14ac:dyDescent="0.25">
      <c r="A37" s="43"/>
      <c r="B37" s="2">
        <v>27</v>
      </c>
      <c r="C37" s="5" t="str">
        <f>Saisie!C37</f>
        <v/>
      </c>
      <c r="D37" s="5" t="str">
        <f>IF($C37="","",(Saisie!J37/10))</f>
        <v/>
      </c>
      <c r="E37" s="5" t="str">
        <f>IF($C37="","",(Saisie!K37/10))</f>
        <v/>
      </c>
      <c r="F37" s="5" t="str">
        <f>IF($C37="","",(Saisie!L37/10))</f>
        <v/>
      </c>
      <c r="G37" s="5" t="str">
        <f>IF($C37="","",(Saisie!M37/10))</f>
        <v/>
      </c>
      <c r="H37" s="5" t="str">
        <f>IF($C37="","",(Saisie!N37/10))</f>
        <v/>
      </c>
      <c r="I37" s="112"/>
      <c r="J37" s="5" t="str">
        <f>IF(Saisie!$O37,"",AVERAGE(Saisie!J37:K37)/10)</f>
        <v/>
      </c>
      <c r="K37" s="5" t="str">
        <f>IF(Saisie!$O37,"",(Saisie!L37)/10)</f>
        <v/>
      </c>
      <c r="L37" s="5" t="str">
        <f>IF(Saisie!$O37,"",AVERAGE(Saisie!M37:N37)/10)</f>
        <v/>
      </c>
      <c r="M37" s="112"/>
      <c r="N37" s="5" t="str">
        <f>IF(Saisie!$O37,"",AVERAGE(Saisie!J37:N37)/10)</f>
        <v/>
      </c>
      <c r="O37" s="44" t="e">
        <f t="shared" si="0"/>
        <v>#VALUE!</v>
      </c>
      <c r="P37" s="48"/>
      <c r="Q37" s="48"/>
      <c r="R37" s="48"/>
      <c r="S37" s="48"/>
      <c r="T37" s="111"/>
      <c r="U37" s="111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DJ37" s="48"/>
      <c r="DK37" s="48"/>
      <c r="DL37" s="48"/>
      <c r="DM37" s="48"/>
      <c r="DN37" s="48"/>
      <c r="DO37" s="48"/>
      <c r="DQ37" s="48"/>
      <c r="DR37" s="48"/>
      <c r="DS37" s="48"/>
      <c r="DT37" s="48"/>
      <c r="DU37" s="48"/>
      <c r="DY37" s="49"/>
      <c r="DZ37" s="49"/>
      <c r="EA37" s="49"/>
      <c r="EB37" s="49"/>
    </row>
    <row r="38" spans="1:132" x14ac:dyDescent="0.25">
      <c r="A38" s="43"/>
      <c r="B38" s="2">
        <v>28</v>
      </c>
      <c r="C38" s="5" t="str">
        <f>Saisie!C38</f>
        <v/>
      </c>
      <c r="D38" s="5" t="str">
        <f>IF($C38="","",(Saisie!J38/10))</f>
        <v/>
      </c>
      <c r="E38" s="5" t="str">
        <f>IF($C38="","",(Saisie!K38/10))</f>
        <v/>
      </c>
      <c r="F38" s="5" t="str">
        <f>IF($C38="","",(Saisie!L38/10))</f>
        <v/>
      </c>
      <c r="G38" s="5" t="str">
        <f>IF($C38="","",(Saisie!M38/10))</f>
        <v/>
      </c>
      <c r="H38" s="5" t="str">
        <f>IF($C38="","",(Saisie!N38/10))</f>
        <v/>
      </c>
      <c r="I38" s="112"/>
      <c r="J38" s="5" t="str">
        <f>IF(Saisie!$O38,"",AVERAGE(Saisie!J38:K38)/10)</f>
        <v/>
      </c>
      <c r="K38" s="5" t="str">
        <f>IF(Saisie!$O38,"",(Saisie!L38)/10)</f>
        <v/>
      </c>
      <c r="L38" s="5" t="str">
        <f>IF(Saisie!$O38,"",AVERAGE(Saisie!M38:N38)/10)</f>
        <v/>
      </c>
      <c r="M38" s="112"/>
      <c r="N38" s="5" t="str">
        <f>IF(Saisie!$O38,"",AVERAGE(Saisie!J38:N38)/10)</f>
        <v/>
      </c>
      <c r="O38" s="44" t="e">
        <f t="shared" si="0"/>
        <v>#VALUE!</v>
      </c>
      <c r="P38" s="48"/>
      <c r="Q38" s="48"/>
      <c r="R38" s="48"/>
      <c r="S38" s="48"/>
      <c r="T38" s="111"/>
      <c r="U38" s="111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DJ38" s="48"/>
      <c r="DK38" s="48"/>
      <c r="DL38" s="48"/>
      <c r="DM38" s="48"/>
      <c r="DN38" s="48"/>
      <c r="DO38" s="48"/>
      <c r="DQ38" s="48"/>
      <c r="DR38" s="48"/>
      <c r="DS38" s="48"/>
      <c r="DT38" s="48"/>
      <c r="DU38" s="48"/>
      <c r="DY38" s="49"/>
      <c r="DZ38" s="49"/>
      <c r="EA38" s="49"/>
      <c r="EB38" s="49"/>
    </row>
    <row r="39" spans="1:132" x14ac:dyDescent="0.25">
      <c r="A39" s="43"/>
      <c r="B39" s="2">
        <v>29</v>
      </c>
      <c r="C39" s="5" t="str">
        <f>Saisie!C39</f>
        <v/>
      </c>
      <c r="D39" s="5" t="str">
        <f>IF($C39="","",(Saisie!J39/10))</f>
        <v/>
      </c>
      <c r="E39" s="5" t="str">
        <f>IF($C39="","",(Saisie!K39/10))</f>
        <v/>
      </c>
      <c r="F39" s="5" t="str">
        <f>IF($C39="","",(Saisie!L39/10))</f>
        <v/>
      </c>
      <c r="G39" s="5" t="str">
        <f>IF($C39="","",(Saisie!M39/10))</f>
        <v/>
      </c>
      <c r="H39" s="5" t="str">
        <f>IF($C39="","",(Saisie!N39/10))</f>
        <v/>
      </c>
      <c r="I39" s="112"/>
      <c r="J39" s="5" t="str">
        <f>IF(Saisie!$O39,"",AVERAGE(Saisie!J39:K39)/10)</f>
        <v/>
      </c>
      <c r="K39" s="5" t="str">
        <f>IF(Saisie!$O39,"",(Saisie!L39)/10)</f>
        <v/>
      </c>
      <c r="L39" s="5" t="str">
        <f>IF(Saisie!$O39,"",AVERAGE(Saisie!M39:N39)/10)</f>
        <v/>
      </c>
      <c r="M39" s="112"/>
      <c r="N39" s="5" t="str">
        <f>IF(Saisie!$O39,"",AVERAGE(Saisie!J39:N39)/10)</f>
        <v/>
      </c>
      <c r="O39" s="44" t="e">
        <f t="shared" si="0"/>
        <v>#VALUE!</v>
      </c>
      <c r="P39" s="48"/>
      <c r="Q39" s="48"/>
      <c r="R39" s="48"/>
      <c r="S39" s="48"/>
      <c r="T39" s="111"/>
      <c r="U39" s="111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DJ39" s="48"/>
      <c r="DK39" s="48"/>
      <c r="DL39" s="48"/>
      <c r="DM39" s="48"/>
      <c r="DN39" s="48"/>
      <c r="DO39" s="48"/>
      <c r="DQ39" s="48"/>
      <c r="DR39" s="48"/>
      <c r="DS39" s="48"/>
      <c r="DT39" s="48"/>
      <c r="DU39" s="48"/>
      <c r="DY39" s="49"/>
      <c r="DZ39" s="49"/>
      <c r="EA39" s="49"/>
      <c r="EB39" s="49"/>
    </row>
    <row r="40" spans="1:132" x14ac:dyDescent="0.25">
      <c r="A40" s="43"/>
      <c r="B40" s="2">
        <v>30</v>
      </c>
      <c r="C40" s="5" t="str">
        <f>Saisie!C40</f>
        <v/>
      </c>
      <c r="D40" s="5" t="str">
        <f>IF($C40="","",(Saisie!J40/10))</f>
        <v/>
      </c>
      <c r="E40" s="5" t="str">
        <f>IF($C40="","",(Saisie!K40/10))</f>
        <v/>
      </c>
      <c r="F40" s="5" t="str">
        <f>IF($C40="","",(Saisie!L40/10))</f>
        <v/>
      </c>
      <c r="G40" s="5" t="str">
        <f>IF($C40="","",(Saisie!M40/10))</f>
        <v/>
      </c>
      <c r="H40" s="5" t="str">
        <f>IF($C40="","",(Saisie!N40/10))</f>
        <v/>
      </c>
      <c r="I40" s="112"/>
      <c r="J40" s="5" t="str">
        <f>IF(Saisie!$O40,"",AVERAGE(Saisie!J40:K40)/10)</f>
        <v/>
      </c>
      <c r="K40" s="5" t="str">
        <f>IF(Saisie!$O40,"",(Saisie!L40)/10)</f>
        <v/>
      </c>
      <c r="L40" s="5" t="str">
        <f>IF(Saisie!$O40,"",AVERAGE(Saisie!M40:N40)/10)</f>
        <v/>
      </c>
      <c r="M40" s="112"/>
      <c r="N40" s="5" t="str">
        <f>IF(Saisie!$O40,"",AVERAGE(Saisie!J40:N40)/10)</f>
        <v/>
      </c>
      <c r="O40" s="44" t="e">
        <f t="shared" si="0"/>
        <v>#VALUE!</v>
      </c>
      <c r="P40" s="48"/>
      <c r="Q40" s="48"/>
      <c r="R40" s="48"/>
      <c r="S40" s="48"/>
      <c r="T40" s="111"/>
      <c r="U40" s="111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DJ40" s="48"/>
      <c r="DK40" s="48"/>
      <c r="DL40" s="48"/>
      <c r="DM40" s="48"/>
      <c r="DN40" s="48"/>
      <c r="DO40" s="48"/>
      <c r="DQ40" s="48"/>
      <c r="DR40" s="48"/>
      <c r="DS40" s="48"/>
      <c r="DT40" s="48"/>
      <c r="DU40" s="48"/>
      <c r="DY40" s="49"/>
      <c r="DZ40" s="49"/>
      <c r="EA40" s="49"/>
      <c r="EB40" s="49"/>
    </row>
    <row r="41" spans="1:132" x14ac:dyDescent="0.25">
      <c r="A41" s="43"/>
      <c r="B41" s="2">
        <v>31</v>
      </c>
      <c r="C41" s="5" t="str">
        <f>Saisie!C41</f>
        <v/>
      </c>
      <c r="D41" s="5" t="str">
        <f>IF($C41="","",(Saisie!J41/10))</f>
        <v/>
      </c>
      <c r="E41" s="5" t="str">
        <f>IF($C41="","",(Saisie!K41/10))</f>
        <v/>
      </c>
      <c r="F41" s="5" t="str">
        <f>IF($C41="","",(Saisie!L41/10))</f>
        <v/>
      </c>
      <c r="G41" s="5" t="str">
        <f>IF($C41="","",(Saisie!M41/10))</f>
        <v/>
      </c>
      <c r="H41" s="5" t="str">
        <f>IF($C41="","",(Saisie!N41/10))</f>
        <v/>
      </c>
      <c r="I41" s="112"/>
      <c r="J41" s="5" t="str">
        <f>IF(Saisie!$O41,"",AVERAGE(Saisie!J41:K41)/10)</f>
        <v/>
      </c>
      <c r="K41" s="5" t="str">
        <f>IF(Saisie!$O41,"",(Saisie!L41)/10)</f>
        <v/>
      </c>
      <c r="L41" s="5" t="str">
        <f>IF(Saisie!$O41,"",AVERAGE(Saisie!M41:N41)/10)</f>
        <v/>
      </c>
      <c r="M41" s="112"/>
      <c r="N41" s="5" t="str">
        <f>IF(Saisie!$O41,"",AVERAGE(Saisie!J41:N41)/10)</f>
        <v/>
      </c>
      <c r="O41" s="44" t="e">
        <f t="shared" si="0"/>
        <v>#VALUE!</v>
      </c>
      <c r="P41" s="48"/>
      <c r="Q41" s="48"/>
      <c r="R41" s="48"/>
      <c r="S41" s="48"/>
      <c r="T41" s="111"/>
      <c r="U41" s="11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DJ41" s="48"/>
      <c r="DK41" s="48"/>
      <c r="DL41" s="48"/>
      <c r="DM41" s="48"/>
      <c r="DN41" s="48"/>
      <c r="DO41" s="48"/>
      <c r="DQ41" s="48"/>
      <c r="DR41" s="48"/>
      <c r="DS41" s="48"/>
      <c r="DT41" s="48"/>
      <c r="DU41" s="48"/>
      <c r="DY41" s="49"/>
      <c r="DZ41" s="49"/>
      <c r="EA41" s="49"/>
      <c r="EB41" s="49"/>
    </row>
    <row r="42" spans="1:132" x14ac:dyDescent="0.25">
      <c r="A42" s="43"/>
      <c r="B42" s="2">
        <v>32</v>
      </c>
      <c r="C42" s="5" t="str">
        <f>Saisie!C42</f>
        <v/>
      </c>
      <c r="D42" s="5" t="str">
        <f>IF($C42="","",(Saisie!J42/10))</f>
        <v/>
      </c>
      <c r="E42" s="5" t="str">
        <f>IF($C42="","",(Saisie!K42/10))</f>
        <v/>
      </c>
      <c r="F42" s="5" t="str">
        <f>IF($C42="","",(Saisie!L42/10))</f>
        <v/>
      </c>
      <c r="G42" s="5" t="str">
        <f>IF($C42="","",(Saisie!M42/10))</f>
        <v/>
      </c>
      <c r="H42" s="5" t="str">
        <f>IF($C42="","",(Saisie!N42/10))</f>
        <v/>
      </c>
      <c r="I42" s="112"/>
      <c r="J42" s="5" t="str">
        <f>IF(Saisie!$O42,"",AVERAGE(Saisie!J42:K42)/10)</f>
        <v/>
      </c>
      <c r="K42" s="5" t="str">
        <f>IF(Saisie!$O42,"",(Saisie!L42)/10)</f>
        <v/>
      </c>
      <c r="L42" s="5" t="str">
        <f>IF(Saisie!$O42,"",AVERAGE(Saisie!M42:N42)/10)</f>
        <v/>
      </c>
      <c r="M42" s="112"/>
      <c r="N42" s="5" t="str">
        <f>IF(Saisie!$O42,"",AVERAGE(Saisie!J42:N42)/10)</f>
        <v/>
      </c>
      <c r="O42" s="44" t="e">
        <f t="shared" si="0"/>
        <v>#VALUE!</v>
      </c>
      <c r="P42" s="48"/>
      <c r="Q42" s="48"/>
      <c r="R42" s="48"/>
      <c r="S42" s="48"/>
      <c r="T42" s="111"/>
      <c r="U42" s="111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DJ42" s="48"/>
      <c r="DK42" s="48"/>
      <c r="DL42" s="48"/>
      <c r="DM42" s="48"/>
      <c r="DN42" s="48"/>
      <c r="DO42" s="48"/>
      <c r="DQ42" s="48"/>
      <c r="DR42" s="48"/>
      <c r="DS42" s="48"/>
      <c r="DT42" s="48"/>
      <c r="DU42" s="48"/>
      <c r="DY42" s="49"/>
      <c r="DZ42" s="49"/>
      <c r="EA42" s="49"/>
      <c r="EB42" s="49"/>
    </row>
    <row r="43" spans="1:132" x14ac:dyDescent="0.25">
      <c r="A43" s="43"/>
      <c r="B43" s="2">
        <v>33</v>
      </c>
      <c r="C43" s="5" t="str">
        <f>Saisie!C43</f>
        <v/>
      </c>
      <c r="D43" s="5" t="str">
        <f>IF($C43="","",(Saisie!J43/10))</f>
        <v/>
      </c>
      <c r="E43" s="5" t="str">
        <f>IF($C43="","",(Saisie!K43/10))</f>
        <v/>
      </c>
      <c r="F43" s="5" t="str">
        <f>IF($C43="","",(Saisie!L43/10))</f>
        <v/>
      </c>
      <c r="G43" s="5" t="str">
        <f>IF($C43="","",(Saisie!M43/10))</f>
        <v/>
      </c>
      <c r="H43" s="5" t="str">
        <f>IF($C43="","",(Saisie!N43/10))</f>
        <v/>
      </c>
      <c r="I43" s="112"/>
      <c r="J43" s="5" t="str">
        <f>IF(Saisie!$O43,"",AVERAGE(Saisie!J43:K43)/10)</f>
        <v/>
      </c>
      <c r="K43" s="5" t="str">
        <f>IF(Saisie!$O43,"",(Saisie!L43)/10)</f>
        <v/>
      </c>
      <c r="L43" s="5" t="str">
        <f>IF(Saisie!$O43,"",AVERAGE(Saisie!M43:N43)/10)</f>
        <v/>
      </c>
      <c r="M43" s="112"/>
      <c r="N43" s="5" t="str">
        <f>IF(Saisie!$O43,"",AVERAGE(Saisie!J43:N43)/10)</f>
        <v/>
      </c>
      <c r="O43" s="44" t="e">
        <f t="shared" si="0"/>
        <v>#VALUE!</v>
      </c>
      <c r="P43" s="48"/>
      <c r="Q43" s="48"/>
      <c r="R43" s="48"/>
      <c r="S43" s="48"/>
      <c r="T43" s="111"/>
      <c r="U43" s="111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DJ43" s="48"/>
      <c r="DK43" s="48"/>
      <c r="DL43" s="48"/>
      <c r="DM43" s="48"/>
      <c r="DN43" s="48"/>
      <c r="DO43" s="48"/>
      <c r="DQ43" s="48"/>
      <c r="DR43" s="48"/>
      <c r="DS43" s="48"/>
      <c r="DT43" s="48"/>
      <c r="DU43" s="48"/>
      <c r="DY43" s="49"/>
      <c r="DZ43" s="49"/>
      <c r="EA43" s="49"/>
      <c r="EB43" s="49"/>
    </row>
    <row r="44" spans="1:132" x14ac:dyDescent="0.25">
      <c r="A44" s="43"/>
      <c r="B44" s="2">
        <v>34</v>
      </c>
      <c r="C44" s="5" t="str">
        <f>Saisie!C44</f>
        <v/>
      </c>
      <c r="D44" s="5" t="str">
        <f>IF($C44="","",(Saisie!J44/10))</f>
        <v/>
      </c>
      <c r="E44" s="5" t="str">
        <f>IF($C44="","",(Saisie!K44/10))</f>
        <v/>
      </c>
      <c r="F44" s="5" t="str">
        <f>IF($C44="","",(Saisie!L44/10))</f>
        <v/>
      </c>
      <c r="G44" s="5" t="str">
        <f>IF($C44="","",(Saisie!M44/10))</f>
        <v/>
      </c>
      <c r="H44" s="5" t="str">
        <f>IF($C44="","",(Saisie!N44/10))</f>
        <v/>
      </c>
      <c r="I44" s="112"/>
      <c r="J44" s="5" t="str">
        <f>IF(Saisie!$O44,"",AVERAGE(Saisie!J44:K44)/10)</f>
        <v/>
      </c>
      <c r="K44" s="5" t="str">
        <f>IF(Saisie!$O44,"",(Saisie!L44)/10)</f>
        <v/>
      </c>
      <c r="L44" s="5" t="str">
        <f>IF(Saisie!$O44,"",AVERAGE(Saisie!M44:N44)/10)</f>
        <v/>
      </c>
      <c r="M44" s="112"/>
      <c r="N44" s="5" t="str">
        <f>IF(Saisie!$O44,"",AVERAGE(Saisie!J44:N44)/10)</f>
        <v/>
      </c>
      <c r="O44" s="44" t="e">
        <f t="shared" si="0"/>
        <v>#VALUE!</v>
      </c>
      <c r="P44" s="48"/>
      <c r="Q44" s="48"/>
      <c r="R44" s="48"/>
      <c r="S44" s="48"/>
      <c r="T44" s="111"/>
      <c r="U44" s="111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DJ44" s="48"/>
      <c r="DK44" s="48"/>
      <c r="DL44" s="48"/>
      <c r="DM44" s="48"/>
      <c r="DN44" s="48"/>
      <c r="DO44" s="48"/>
      <c r="DQ44" s="48"/>
      <c r="DR44" s="48"/>
      <c r="DS44" s="48"/>
      <c r="DT44" s="48"/>
      <c r="DU44" s="48"/>
      <c r="DY44" s="49"/>
      <c r="DZ44" s="49"/>
      <c r="EA44" s="49"/>
      <c r="EB44" s="49"/>
    </row>
    <row r="45" spans="1:132" x14ac:dyDescent="0.25">
      <c r="A45" s="43"/>
      <c r="B45" s="2">
        <v>35</v>
      </c>
      <c r="C45" s="5" t="str">
        <f>Saisie!C45</f>
        <v/>
      </c>
      <c r="D45" s="5" t="str">
        <f>IF($C45="","",(Saisie!J45/10))</f>
        <v/>
      </c>
      <c r="E45" s="5" t="str">
        <f>IF($C45="","",(Saisie!K45/10))</f>
        <v/>
      </c>
      <c r="F45" s="5" t="str">
        <f>IF($C45="","",(Saisie!L45/10))</f>
        <v/>
      </c>
      <c r="G45" s="5" t="str">
        <f>IF($C45="","",(Saisie!M45/10))</f>
        <v/>
      </c>
      <c r="H45" s="5" t="str">
        <f>IF($C45="","",(Saisie!N45/10))</f>
        <v/>
      </c>
      <c r="I45" s="112"/>
      <c r="J45" s="5" t="str">
        <f>IF(Saisie!$O45,"",AVERAGE(Saisie!J45:K45)/10)</f>
        <v/>
      </c>
      <c r="K45" s="5" t="str">
        <f>IF(Saisie!$O45,"",(Saisie!L45)/10)</f>
        <v/>
      </c>
      <c r="L45" s="5" t="str">
        <f>IF(Saisie!$O45,"",AVERAGE(Saisie!M45:N45)/10)</f>
        <v/>
      </c>
      <c r="M45" s="112"/>
      <c r="N45" s="5" t="str">
        <f>IF(Saisie!$O45,"",AVERAGE(Saisie!J45:N45)/10)</f>
        <v/>
      </c>
      <c r="O45" s="44" t="e">
        <f t="shared" si="0"/>
        <v>#VALUE!</v>
      </c>
      <c r="P45" s="48"/>
      <c r="Q45" s="48"/>
      <c r="R45" s="48"/>
      <c r="S45" s="48"/>
      <c r="T45" s="111"/>
      <c r="U45" s="111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DJ45" s="48"/>
      <c r="DK45" s="48"/>
      <c r="DL45" s="48"/>
      <c r="DM45" s="48"/>
      <c r="DN45" s="48"/>
      <c r="DO45" s="48"/>
      <c r="DQ45" s="48"/>
      <c r="DR45" s="48"/>
      <c r="DS45" s="48"/>
      <c r="DT45" s="48"/>
      <c r="DU45" s="48"/>
      <c r="DY45" s="49"/>
      <c r="DZ45" s="49"/>
      <c r="EA45" s="49"/>
      <c r="EB45" s="49"/>
    </row>
    <row r="46" spans="1:132" x14ac:dyDescent="0.25">
      <c r="A46" s="43"/>
      <c r="B46" s="2">
        <v>36</v>
      </c>
      <c r="C46" s="5" t="str">
        <f>Saisie!C46</f>
        <v/>
      </c>
      <c r="D46" s="5" t="str">
        <f>IF($C46="","",(Saisie!J46/10))</f>
        <v/>
      </c>
      <c r="E46" s="5" t="str">
        <f>IF($C46="","",(Saisie!K46/10))</f>
        <v/>
      </c>
      <c r="F46" s="5" t="str">
        <f>IF($C46="","",(Saisie!L46/10))</f>
        <v/>
      </c>
      <c r="G46" s="5" t="str">
        <f>IF($C46="","",(Saisie!M46/10))</f>
        <v/>
      </c>
      <c r="H46" s="5" t="str">
        <f>IF($C46="","",(Saisie!N46/10))</f>
        <v/>
      </c>
      <c r="I46" s="112"/>
      <c r="J46" s="5" t="str">
        <f>IF(Saisie!$O46,"",AVERAGE(Saisie!J46:K46)/10)</f>
        <v/>
      </c>
      <c r="K46" s="5" t="str">
        <f>IF(Saisie!$O46,"",(Saisie!L46)/10)</f>
        <v/>
      </c>
      <c r="L46" s="5" t="str">
        <f>IF(Saisie!$O46,"",AVERAGE(Saisie!M46:N46)/10)</f>
        <v/>
      </c>
      <c r="M46" s="112"/>
      <c r="N46" s="5" t="str">
        <f>IF(Saisie!$O46,"",AVERAGE(Saisie!J46:N46)/10)</f>
        <v/>
      </c>
      <c r="O46" s="44" t="e">
        <f t="shared" si="0"/>
        <v>#VALUE!</v>
      </c>
      <c r="P46" s="48"/>
      <c r="Q46" s="48"/>
      <c r="R46" s="48"/>
      <c r="S46" s="48"/>
      <c r="T46" s="111"/>
      <c r="U46" s="111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DJ46" s="48"/>
      <c r="DK46" s="48"/>
      <c r="DL46" s="48"/>
      <c r="DM46" s="48"/>
      <c r="DN46" s="48"/>
      <c r="DO46" s="48"/>
      <c r="DQ46" s="48"/>
      <c r="DR46" s="48"/>
      <c r="DS46" s="48"/>
      <c r="DT46" s="48"/>
      <c r="DU46" s="48"/>
      <c r="DY46" s="49"/>
      <c r="DZ46" s="49"/>
      <c r="EA46" s="49"/>
      <c r="EB46" s="49"/>
    </row>
    <row r="47" spans="1:132" x14ac:dyDescent="0.25">
      <c r="A47" s="43"/>
      <c r="B47" s="2">
        <v>37</v>
      </c>
      <c r="C47" s="5" t="str">
        <f>Saisie!C47</f>
        <v/>
      </c>
      <c r="D47" s="5" t="str">
        <f>IF($C47="","",(Saisie!J47/10))</f>
        <v/>
      </c>
      <c r="E47" s="5" t="str">
        <f>IF($C47="","",(Saisie!K47/10))</f>
        <v/>
      </c>
      <c r="F47" s="5" t="str">
        <f>IF($C47="","",(Saisie!L47/10))</f>
        <v/>
      </c>
      <c r="G47" s="5" t="str">
        <f>IF($C47="","",(Saisie!M47/10))</f>
        <v/>
      </c>
      <c r="H47" s="5" t="str">
        <f>IF($C47="","",(Saisie!N47/10))</f>
        <v/>
      </c>
      <c r="I47" s="112"/>
      <c r="J47" s="5" t="str">
        <f>IF(Saisie!$O47,"",AVERAGE(Saisie!J47:K47)/10)</f>
        <v/>
      </c>
      <c r="K47" s="5" t="str">
        <f>IF(Saisie!$O47,"",(Saisie!L47)/10)</f>
        <v/>
      </c>
      <c r="L47" s="5" t="str">
        <f>IF(Saisie!$O47,"",AVERAGE(Saisie!M47:N47)/10)</f>
        <v/>
      </c>
      <c r="M47" s="112"/>
      <c r="N47" s="5" t="str">
        <f>IF(Saisie!$O47,"",AVERAGE(Saisie!J47:N47)/10)</f>
        <v/>
      </c>
      <c r="O47" s="44" t="e">
        <f t="shared" si="0"/>
        <v>#VALUE!</v>
      </c>
      <c r="P47" s="48"/>
      <c r="Q47" s="48"/>
      <c r="R47" s="48"/>
      <c r="S47" s="48"/>
      <c r="T47" s="111"/>
      <c r="U47" s="111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DJ47" s="48"/>
      <c r="DK47" s="48"/>
      <c r="DL47" s="48"/>
      <c r="DM47" s="48"/>
      <c r="DN47" s="48"/>
      <c r="DO47" s="48"/>
      <c r="DQ47" s="48"/>
      <c r="DR47" s="48"/>
      <c r="DS47" s="48"/>
      <c r="DT47" s="48"/>
      <c r="DU47" s="48"/>
      <c r="DY47" s="49"/>
      <c r="DZ47" s="49"/>
      <c r="EA47" s="49"/>
      <c r="EB47" s="49"/>
    </row>
    <row r="48" spans="1:132" x14ac:dyDescent="0.25">
      <c r="A48" s="43"/>
      <c r="B48" s="2">
        <v>38</v>
      </c>
      <c r="C48" s="5" t="str">
        <f>Saisie!C48</f>
        <v/>
      </c>
      <c r="D48" s="5" t="str">
        <f>IF($C48="","",(Saisie!J48/10))</f>
        <v/>
      </c>
      <c r="E48" s="5" t="str">
        <f>IF($C48="","",(Saisie!K48/10))</f>
        <v/>
      </c>
      <c r="F48" s="5" t="str">
        <f>IF($C48="","",(Saisie!L48/10))</f>
        <v/>
      </c>
      <c r="G48" s="5" t="str">
        <f>IF($C48="","",(Saisie!M48/10))</f>
        <v/>
      </c>
      <c r="H48" s="5" t="str">
        <f>IF($C48="","",(Saisie!N48/10))</f>
        <v/>
      </c>
      <c r="I48" s="112"/>
      <c r="J48" s="5" t="str">
        <f>IF(Saisie!$O48,"",AVERAGE(Saisie!J48:K48)/10)</f>
        <v/>
      </c>
      <c r="K48" s="5" t="str">
        <f>IF(Saisie!$O48,"",(Saisie!L48)/10)</f>
        <v/>
      </c>
      <c r="L48" s="5" t="str">
        <f>IF(Saisie!$O48,"",AVERAGE(Saisie!M48:N48)/10)</f>
        <v/>
      </c>
      <c r="M48" s="112"/>
      <c r="N48" s="5" t="str">
        <f>IF(Saisie!$O48,"",AVERAGE(Saisie!J48:N48)/10)</f>
        <v/>
      </c>
      <c r="O48" s="44" t="e">
        <f t="shared" si="0"/>
        <v>#VALUE!</v>
      </c>
      <c r="P48" s="48"/>
      <c r="Q48" s="48"/>
      <c r="R48" s="48"/>
      <c r="S48" s="48"/>
      <c r="T48" s="111"/>
      <c r="U48" s="111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DJ48" s="48"/>
      <c r="DK48" s="48"/>
      <c r="DL48" s="48"/>
      <c r="DM48" s="48"/>
      <c r="DN48" s="48"/>
      <c r="DO48" s="48"/>
      <c r="DQ48" s="48"/>
      <c r="DR48" s="48"/>
      <c r="DS48" s="48"/>
      <c r="DT48" s="48"/>
      <c r="DU48" s="48"/>
      <c r="DY48" s="49"/>
      <c r="DZ48" s="49"/>
      <c r="EA48" s="49"/>
      <c r="EB48" s="49"/>
    </row>
    <row r="49" spans="1:132" x14ac:dyDescent="0.25">
      <c r="A49" s="43"/>
      <c r="B49" s="2">
        <v>39</v>
      </c>
      <c r="C49" s="5" t="str">
        <f>Saisie!C49</f>
        <v/>
      </c>
      <c r="D49" s="5" t="str">
        <f>IF($C49="","",(Saisie!J49/10))</f>
        <v/>
      </c>
      <c r="E49" s="5" t="str">
        <f>IF($C49="","",(Saisie!K49/10))</f>
        <v/>
      </c>
      <c r="F49" s="5" t="str">
        <f>IF($C49="","",(Saisie!L49/10))</f>
        <v/>
      </c>
      <c r="G49" s="5" t="str">
        <f>IF($C49="","",(Saisie!M49/10))</f>
        <v/>
      </c>
      <c r="H49" s="5" t="str">
        <f>IF($C49="","",(Saisie!N49/10))</f>
        <v/>
      </c>
      <c r="I49" s="112"/>
      <c r="J49" s="5" t="str">
        <f>IF(Saisie!$O49,"",AVERAGE(Saisie!J49:K49)/10)</f>
        <v/>
      </c>
      <c r="K49" s="5" t="str">
        <f>IF(Saisie!$O49,"",(Saisie!L49)/10)</f>
        <v/>
      </c>
      <c r="L49" s="5" t="str">
        <f>IF(Saisie!$O49,"",AVERAGE(Saisie!M49:N49)/10)</f>
        <v/>
      </c>
      <c r="M49" s="112"/>
      <c r="N49" s="5" t="str">
        <f>IF(Saisie!$O49,"",AVERAGE(Saisie!J49:N49)/10)</f>
        <v/>
      </c>
      <c r="O49" s="44" t="e">
        <f t="shared" si="0"/>
        <v>#VALUE!</v>
      </c>
      <c r="P49" s="48"/>
      <c r="Q49" s="48"/>
      <c r="R49" s="48"/>
      <c r="S49" s="48"/>
      <c r="T49" s="111"/>
      <c r="U49" s="111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DJ49" s="48"/>
      <c r="DK49" s="48"/>
      <c r="DL49" s="48"/>
      <c r="DM49" s="48"/>
      <c r="DN49" s="48"/>
      <c r="DO49" s="48"/>
      <c r="DQ49" s="48"/>
      <c r="DR49" s="48"/>
      <c r="DS49" s="48"/>
      <c r="DT49" s="48"/>
      <c r="DU49" s="48"/>
      <c r="DY49" s="49"/>
      <c r="DZ49" s="49"/>
      <c r="EA49" s="49"/>
      <c r="EB49" s="49"/>
    </row>
    <row r="50" spans="1:132" x14ac:dyDescent="0.25">
      <c r="A50" s="43"/>
      <c r="B50" s="2">
        <v>40</v>
      </c>
      <c r="C50" s="5" t="str">
        <f>Saisie!C50</f>
        <v/>
      </c>
      <c r="D50" s="5" t="str">
        <f>IF($C50="","",(Saisie!J50/10))</f>
        <v/>
      </c>
      <c r="E50" s="5" t="str">
        <f>IF($C50="","",(Saisie!K50/10))</f>
        <v/>
      </c>
      <c r="F50" s="5" t="str">
        <f>IF($C50="","",(Saisie!L50/10))</f>
        <v/>
      </c>
      <c r="G50" s="5" t="str">
        <f>IF($C50="","",(Saisie!M50/10))</f>
        <v/>
      </c>
      <c r="H50" s="5" t="str">
        <f>IF($C50="","",(Saisie!N50/10))</f>
        <v/>
      </c>
      <c r="I50" s="112"/>
      <c r="J50" s="5" t="str">
        <f>IF(Saisie!$O50,"",AVERAGE(Saisie!J50:K50)/10)</f>
        <v/>
      </c>
      <c r="K50" s="5" t="str">
        <f>IF(Saisie!$O50,"",(Saisie!L50)/10)</f>
        <v/>
      </c>
      <c r="L50" s="5" t="str">
        <f>IF(Saisie!$O50,"",AVERAGE(Saisie!M50:N50)/10)</f>
        <v/>
      </c>
      <c r="M50" s="112"/>
      <c r="N50" s="5" t="str">
        <f>IF(Saisie!$O50,"",AVERAGE(Saisie!J50:N50)/10)</f>
        <v/>
      </c>
      <c r="O50" s="44" t="e">
        <f t="shared" si="0"/>
        <v>#VALUE!</v>
      </c>
      <c r="P50" s="48"/>
      <c r="Q50" s="48"/>
      <c r="R50" s="48"/>
      <c r="S50" s="48"/>
      <c r="T50" s="111"/>
      <c r="U50" s="111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DJ50" s="48"/>
      <c r="DK50" s="48"/>
      <c r="DL50" s="48"/>
      <c r="DM50" s="48"/>
      <c r="DN50" s="48"/>
      <c r="DO50" s="48"/>
      <c r="DQ50" s="48"/>
      <c r="DR50" s="48"/>
      <c r="DS50" s="48"/>
      <c r="DT50" s="48"/>
      <c r="DU50" s="48"/>
      <c r="DY50" s="49"/>
      <c r="DZ50" s="49"/>
      <c r="EA50" s="49"/>
      <c r="EB50" s="49"/>
    </row>
    <row r="51" spans="1:132" x14ac:dyDescent="0.25">
      <c r="A51" s="43"/>
      <c r="B51" s="2">
        <v>41</v>
      </c>
      <c r="C51" s="5" t="str">
        <f>Saisie!C51</f>
        <v/>
      </c>
      <c r="D51" s="5" t="str">
        <f>IF($C51="","",(Saisie!J51/10))</f>
        <v/>
      </c>
      <c r="E51" s="5" t="str">
        <f>IF($C51="","",(Saisie!K51/10))</f>
        <v/>
      </c>
      <c r="F51" s="5" t="str">
        <f>IF($C51="","",(Saisie!L51/10))</f>
        <v/>
      </c>
      <c r="G51" s="5" t="str">
        <f>IF($C51="","",(Saisie!M51/10))</f>
        <v/>
      </c>
      <c r="H51" s="5" t="str">
        <f>IF($C51="","",(Saisie!N51/10))</f>
        <v/>
      </c>
      <c r="I51" s="112"/>
      <c r="J51" s="5" t="str">
        <f>IF(Saisie!$O51,"",AVERAGE(Saisie!J51:K51)/10)</f>
        <v/>
      </c>
      <c r="K51" s="5" t="str">
        <f>IF(Saisie!$O51,"",(Saisie!L51)/10)</f>
        <v/>
      </c>
      <c r="L51" s="5" t="str">
        <f>IF(Saisie!$O51,"",AVERAGE(Saisie!M51:N51)/10)</f>
        <v/>
      </c>
      <c r="M51" s="112"/>
      <c r="N51" s="5" t="str">
        <f>IF(Saisie!$O51,"",AVERAGE(Saisie!J51:N51)/10)</f>
        <v/>
      </c>
      <c r="O51" s="44" t="e">
        <f t="shared" si="0"/>
        <v>#VALUE!</v>
      </c>
      <c r="P51" s="48"/>
      <c r="Q51" s="48"/>
      <c r="R51" s="48"/>
      <c r="S51" s="48"/>
      <c r="T51" s="111"/>
      <c r="U51" s="111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DJ51" s="48"/>
      <c r="DK51" s="48"/>
      <c r="DL51" s="48"/>
      <c r="DM51" s="48"/>
      <c r="DN51" s="48"/>
      <c r="DO51" s="48"/>
      <c r="DQ51" s="48"/>
      <c r="DR51" s="48"/>
      <c r="DS51" s="48"/>
      <c r="DT51" s="48"/>
      <c r="DU51" s="48"/>
      <c r="DY51" s="49"/>
      <c r="DZ51" s="49"/>
      <c r="EA51" s="49"/>
      <c r="EB51" s="49"/>
    </row>
    <row r="52" spans="1:132" x14ac:dyDescent="0.25">
      <c r="A52" s="43"/>
      <c r="B52" s="2">
        <v>42</v>
      </c>
      <c r="C52" s="5" t="str">
        <f>Saisie!C52</f>
        <v/>
      </c>
      <c r="D52" s="5" t="str">
        <f>IF($C52="","",(Saisie!J52/10))</f>
        <v/>
      </c>
      <c r="E52" s="5" t="str">
        <f>IF($C52="","",(Saisie!K52/10))</f>
        <v/>
      </c>
      <c r="F52" s="5" t="str">
        <f>IF($C52="","",(Saisie!L52/10))</f>
        <v/>
      </c>
      <c r="G52" s="5" t="str">
        <f>IF($C52="","",(Saisie!M52/10))</f>
        <v/>
      </c>
      <c r="H52" s="5" t="str">
        <f>IF($C52="","",(Saisie!N52/10))</f>
        <v/>
      </c>
      <c r="I52" s="112"/>
      <c r="J52" s="5" t="str">
        <f>IF(Saisie!$O52,"",AVERAGE(Saisie!J52:K52)/10)</f>
        <v/>
      </c>
      <c r="K52" s="5" t="str">
        <f>IF(Saisie!$O52,"",(Saisie!L52)/10)</f>
        <v/>
      </c>
      <c r="L52" s="5" t="str">
        <f>IF(Saisie!$O52,"",AVERAGE(Saisie!M52:N52)/10)</f>
        <v/>
      </c>
      <c r="M52" s="112"/>
      <c r="N52" s="5" t="str">
        <f>IF(Saisie!$O52,"",AVERAGE(Saisie!J52:N52)/10)</f>
        <v/>
      </c>
      <c r="O52" s="44" t="e">
        <f t="shared" si="0"/>
        <v>#VALUE!</v>
      </c>
      <c r="P52" s="48"/>
      <c r="Q52" s="48"/>
      <c r="R52" s="48"/>
      <c r="S52" s="48"/>
      <c r="T52" s="111"/>
      <c r="U52" s="111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DJ52" s="48"/>
      <c r="DK52" s="48"/>
      <c r="DL52" s="48"/>
      <c r="DM52" s="48"/>
      <c r="DN52" s="48"/>
      <c r="DO52" s="48"/>
      <c r="DQ52" s="48"/>
      <c r="DR52" s="48"/>
      <c r="DS52" s="48"/>
      <c r="DT52" s="48"/>
      <c r="DU52" s="48"/>
      <c r="DY52" s="49"/>
      <c r="DZ52" s="49"/>
      <c r="EA52" s="49"/>
      <c r="EB52" s="49"/>
    </row>
    <row r="53" spans="1:132" x14ac:dyDescent="0.25">
      <c r="A53" s="43"/>
      <c r="B53" s="2">
        <v>43</v>
      </c>
      <c r="C53" s="5" t="str">
        <f>Saisie!C53</f>
        <v/>
      </c>
      <c r="D53" s="5" t="str">
        <f>IF($C53="","",(Saisie!J53/10))</f>
        <v/>
      </c>
      <c r="E53" s="5" t="str">
        <f>IF($C53="","",(Saisie!K53/10))</f>
        <v/>
      </c>
      <c r="F53" s="5" t="str">
        <f>IF($C53="","",(Saisie!L53/10))</f>
        <v/>
      </c>
      <c r="G53" s="5" t="str">
        <f>IF($C53="","",(Saisie!M53/10))</f>
        <v/>
      </c>
      <c r="H53" s="5" t="str">
        <f>IF($C53="","",(Saisie!N53/10))</f>
        <v/>
      </c>
      <c r="I53" s="112"/>
      <c r="J53" s="5" t="str">
        <f>IF(Saisie!$O53,"",AVERAGE(Saisie!J53:K53)/10)</f>
        <v/>
      </c>
      <c r="K53" s="5" t="str">
        <f>IF(Saisie!$O53,"",(Saisie!L53)/10)</f>
        <v/>
      </c>
      <c r="L53" s="5" t="str">
        <f>IF(Saisie!$O53,"",AVERAGE(Saisie!M53:N53)/10)</f>
        <v/>
      </c>
      <c r="M53" s="112"/>
      <c r="N53" s="5" t="str">
        <f>IF(Saisie!$O53,"",AVERAGE(Saisie!J53:N53)/10)</f>
        <v/>
      </c>
      <c r="O53" s="44" t="e">
        <f t="shared" si="0"/>
        <v>#VALUE!</v>
      </c>
      <c r="P53" s="48"/>
      <c r="Q53" s="48"/>
      <c r="R53" s="48"/>
      <c r="S53" s="48"/>
      <c r="T53" s="111"/>
      <c r="U53" s="111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DJ53" s="48"/>
      <c r="DK53" s="48"/>
      <c r="DL53" s="48"/>
      <c r="DM53" s="48"/>
      <c r="DN53" s="48"/>
      <c r="DO53" s="48"/>
      <c r="DQ53" s="48"/>
      <c r="DR53" s="48"/>
      <c r="DS53" s="48"/>
      <c r="DT53" s="48"/>
      <c r="DU53" s="48"/>
      <c r="DY53" s="49"/>
      <c r="DZ53" s="49"/>
      <c r="EA53" s="49"/>
      <c r="EB53" s="49"/>
    </row>
    <row r="54" spans="1:132" x14ac:dyDescent="0.25">
      <c r="A54" s="43"/>
      <c r="B54" s="2">
        <v>44</v>
      </c>
      <c r="C54" s="5" t="str">
        <f>Saisie!C54</f>
        <v/>
      </c>
      <c r="D54" s="5" t="str">
        <f>IF($C54="","",(Saisie!J54/10))</f>
        <v/>
      </c>
      <c r="E54" s="5" t="str">
        <f>IF($C54="","",(Saisie!K54/10))</f>
        <v/>
      </c>
      <c r="F54" s="5" t="str">
        <f>IF($C54="","",(Saisie!L54/10))</f>
        <v/>
      </c>
      <c r="G54" s="5" t="str">
        <f>IF($C54="","",(Saisie!M54/10))</f>
        <v/>
      </c>
      <c r="H54" s="5" t="str">
        <f>IF($C54="","",(Saisie!N54/10))</f>
        <v/>
      </c>
      <c r="I54" s="112"/>
      <c r="J54" s="5" t="str">
        <f>IF(Saisie!$O54,"",AVERAGE(Saisie!J54:K54)/10)</f>
        <v/>
      </c>
      <c r="K54" s="5" t="str">
        <f>IF(Saisie!$O54,"",(Saisie!L54)/10)</f>
        <v/>
      </c>
      <c r="L54" s="5" t="str">
        <f>IF(Saisie!$O54,"",AVERAGE(Saisie!M54:N54)/10)</f>
        <v/>
      </c>
      <c r="M54" s="112"/>
      <c r="N54" s="5" t="str">
        <f>IF(Saisie!$O54,"",AVERAGE(Saisie!J54:N54)/10)</f>
        <v/>
      </c>
      <c r="O54" s="44" t="e">
        <f t="shared" si="0"/>
        <v>#VALUE!</v>
      </c>
      <c r="P54" s="48"/>
      <c r="Q54" s="48"/>
      <c r="R54" s="48"/>
      <c r="S54" s="48"/>
      <c r="T54" s="111"/>
      <c r="U54" s="111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DJ54" s="48"/>
      <c r="DK54" s="48"/>
      <c r="DL54" s="48"/>
      <c r="DM54" s="48"/>
      <c r="DN54" s="48"/>
      <c r="DO54" s="48"/>
      <c r="DQ54" s="48"/>
      <c r="DR54" s="48"/>
      <c r="DS54" s="48"/>
      <c r="DT54" s="48"/>
      <c r="DU54" s="48"/>
      <c r="DY54" s="49"/>
      <c r="DZ54" s="49"/>
      <c r="EA54" s="49"/>
      <c r="EB54" s="49"/>
    </row>
    <row r="55" spans="1:132" x14ac:dyDescent="0.25">
      <c r="A55" s="43"/>
      <c r="B55" s="2">
        <v>45</v>
      </c>
      <c r="C55" s="5" t="str">
        <f>Saisie!C55</f>
        <v/>
      </c>
      <c r="D55" s="5" t="str">
        <f>IF($C55="","",(Saisie!J55/10))</f>
        <v/>
      </c>
      <c r="E55" s="5" t="str">
        <f>IF($C55="","",(Saisie!K55/10))</f>
        <v/>
      </c>
      <c r="F55" s="5" t="str">
        <f>IF($C55="","",(Saisie!L55/10))</f>
        <v/>
      </c>
      <c r="G55" s="5" t="str">
        <f>IF($C55="","",(Saisie!M55/10))</f>
        <v/>
      </c>
      <c r="H55" s="5" t="str">
        <f>IF($C55="","",(Saisie!N55/10))</f>
        <v/>
      </c>
      <c r="I55" s="112"/>
      <c r="J55" s="5" t="str">
        <f>IF(Saisie!$O55,"",AVERAGE(Saisie!J55:K55)/10)</f>
        <v/>
      </c>
      <c r="K55" s="5" t="str">
        <f>IF(Saisie!$O55,"",(Saisie!L55)/10)</f>
        <v/>
      </c>
      <c r="L55" s="5" t="str">
        <f>IF(Saisie!$O55,"",AVERAGE(Saisie!M55:N55)/10)</f>
        <v/>
      </c>
      <c r="M55" s="112"/>
      <c r="N55" s="5" t="str">
        <f>IF(Saisie!$O55,"",AVERAGE(Saisie!J55:N55)/10)</f>
        <v/>
      </c>
      <c r="O55" s="44" t="e">
        <f t="shared" si="0"/>
        <v>#VALUE!</v>
      </c>
      <c r="P55" s="48"/>
      <c r="Q55" s="48"/>
      <c r="R55" s="48"/>
      <c r="S55" s="48"/>
      <c r="T55" s="111"/>
      <c r="U55" s="111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DJ55" s="48"/>
      <c r="DK55" s="48"/>
      <c r="DL55" s="48"/>
      <c r="DM55" s="48"/>
      <c r="DN55" s="48"/>
      <c r="DO55" s="48"/>
      <c r="DQ55" s="48"/>
      <c r="DR55" s="48"/>
      <c r="DS55" s="48"/>
      <c r="DT55" s="48"/>
      <c r="DU55" s="48"/>
      <c r="DY55" s="49"/>
      <c r="DZ55" s="49"/>
      <c r="EA55" s="49"/>
      <c r="EB55" s="49"/>
    </row>
    <row r="56" spans="1:132" x14ac:dyDescent="0.25">
      <c r="A56" s="43"/>
      <c r="B56" s="2">
        <v>46</v>
      </c>
      <c r="C56" s="5" t="str">
        <f>Saisie!C56</f>
        <v/>
      </c>
      <c r="D56" s="5" t="str">
        <f>IF($C56="","",(Saisie!J56/10))</f>
        <v/>
      </c>
      <c r="E56" s="5" t="str">
        <f>IF($C56="","",(Saisie!K56/10))</f>
        <v/>
      </c>
      <c r="F56" s="5" t="str">
        <f>IF($C56="","",(Saisie!L56/10))</f>
        <v/>
      </c>
      <c r="G56" s="5" t="str">
        <f>IF($C56="","",(Saisie!M56/10))</f>
        <v/>
      </c>
      <c r="H56" s="5" t="str">
        <f>IF($C56="","",(Saisie!N56/10))</f>
        <v/>
      </c>
      <c r="I56" s="112"/>
      <c r="J56" s="5" t="str">
        <f>IF(Saisie!$O56,"",AVERAGE(Saisie!J56:K56)/10)</f>
        <v/>
      </c>
      <c r="K56" s="5" t="str">
        <f>IF(Saisie!$O56,"",(Saisie!L56)/10)</f>
        <v/>
      </c>
      <c r="L56" s="5" t="str">
        <f>IF(Saisie!$O56,"",AVERAGE(Saisie!M56:N56)/10)</f>
        <v/>
      </c>
      <c r="M56" s="112"/>
      <c r="N56" s="5" t="str">
        <f>IF(Saisie!$O56,"",AVERAGE(Saisie!J56:N56)/10)</f>
        <v/>
      </c>
      <c r="O56" s="44" t="e">
        <f t="shared" si="0"/>
        <v>#VALUE!</v>
      </c>
      <c r="P56" s="48"/>
      <c r="Q56" s="48"/>
      <c r="R56" s="48"/>
      <c r="S56" s="48"/>
      <c r="T56" s="111"/>
      <c r="U56" s="111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DJ56" s="48"/>
      <c r="DK56" s="48"/>
      <c r="DL56" s="48"/>
      <c r="DM56" s="48"/>
      <c r="DN56" s="48"/>
      <c r="DO56" s="48"/>
      <c r="DQ56" s="48"/>
      <c r="DR56" s="48"/>
      <c r="DS56" s="48"/>
      <c r="DT56" s="48"/>
      <c r="DU56" s="48"/>
      <c r="DY56" s="49"/>
      <c r="DZ56" s="49"/>
      <c r="EA56" s="49"/>
      <c r="EB56" s="49"/>
    </row>
    <row r="57" spans="1:132" x14ac:dyDescent="0.25">
      <c r="A57" s="43"/>
      <c r="B57" s="2">
        <v>47</v>
      </c>
      <c r="C57" s="5" t="str">
        <f>Saisie!C57</f>
        <v/>
      </c>
      <c r="D57" s="5" t="str">
        <f>IF($C57="","",(Saisie!J57/10))</f>
        <v/>
      </c>
      <c r="E57" s="5" t="str">
        <f>IF($C57="","",(Saisie!K57/10))</f>
        <v/>
      </c>
      <c r="F57" s="5" t="str">
        <f>IF($C57="","",(Saisie!L57/10))</f>
        <v/>
      </c>
      <c r="G57" s="5" t="str">
        <f>IF($C57="","",(Saisie!M57/10))</f>
        <v/>
      </c>
      <c r="H57" s="5" t="str">
        <f>IF($C57="","",(Saisie!N57/10))</f>
        <v/>
      </c>
      <c r="I57" s="112"/>
      <c r="J57" s="5" t="str">
        <f>IF(Saisie!$O57,"",AVERAGE(Saisie!J57:K57)/10)</f>
        <v/>
      </c>
      <c r="K57" s="5" t="str">
        <f>IF(Saisie!$O57,"",(Saisie!L57)/10)</f>
        <v/>
      </c>
      <c r="L57" s="5" t="str">
        <f>IF(Saisie!$O57,"",AVERAGE(Saisie!M57:N57)/10)</f>
        <v/>
      </c>
      <c r="M57" s="112"/>
      <c r="N57" s="5" t="str">
        <f>IF(Saisie!$O57,"",AVERAGE(Saisie!J57:N57)/10)</f>
        <v/>
      </c>
      <c r="O57" s="44" t="e">
        <f t="shared" si="0"/>
        <v>#VALUE!</v>
      </c>
      <c r="P57" s="48"/>
      <c r="Q57" s="48"/>
      <c r="R57" s="48"/>
      <c r="S57" s="48"/>
      <c r="T57" s="111"/>
      <c r="U57" s="111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DJ57" s="48"/>
      <c r="DK57" s="48"/>
      <c r="DL57" s="48"/>
      <c r="DM57" s="48"/>
      <c r="DN57" s="48"/>
      <c r="DO57" s="48"/>
      <c r="DQ57" s="48"/>
      <c r="DR57" s="48"/>
      <c r="DS57" s="48"/>
      <c r="DT57" s="48"/>
      <c r="DU57" s="48"/>
      <c r="DY57" s="49"/>
      <c r="DZ57" s="49"/>
      <c r="EA57" s="49"/>
      <c r="EB57" s="49"/>
    </row>
    <row r="58" spans="1:132" x14ac:dyDescent="0.25">
      <c r="A58" s="43"/>
      <c r="B58" s="2">
        <v>48</v>
      </c>
      <c r="C58" s="5" t="str">
        <f>Saisie!C58</f>
        <v/>
      </c>
      <c r="D58" s="5" t="str">
        <f>IF($C58="","",(Saisie!J58/10))</f>
        <v/>
      </c>
      <c r="E58" s="5" t="str">
        <f>IF($C58="","",(Saisie!K58/10))</f>
        <v/>
      </c>
      <c r="F58" s="5" t="str">
        <f>IF($C58="","",(Saisie!L58/10))</f>
        <v/>
      </c>
      <c r="G58" s="5" t="str">
        <f>IF($C58="","",(Saisie!M58/10))</f>
        <v/>
      </c>
      <c r="H58" s="5" t="str">
        <f>IF($C58="","",(Saisie!N58/10))</f>
        <v/>
      </c>
      <c r="I58" s="112"/>
      <c r="J58" s="5" t="str">
        <f>IF(Saisie!$O58,"",AVERAGE(Saisie!J58:K58)/10)</f>
        <v/>
      </c>
      <c r="K58" s="5" t="str">
        <f>IF(Saisie!$O58,"",(Saisie!L58)/10)</f>
        <v/>
      </c>
      <c r="L58" s="5" t="str">
        <f>IF(Saisie!$O58,"",AVERAGE(Saisie!M58:N58)/10)</f>
        <v/>
      </c>
      <c r="M58" s="112"/>
      <c r="N58" s="5" t="str">
        <f>IF(Saisie!$O58,"",AVERAGE(Saisie!J58:N58)/10)</f>
        <v/>
      </c>
      <c r="O58" s="44" t="e">
        <f t="shared" si="0"/>
        <v>#VALUE!</v>
      </c>
      <c r="P58" s="48"/>
      <c r="Q58" s="48"/>
      <c r="R58" s="48"/>
      <c r="S58" s="48"/>
      <c r="T58" s="111"/>
      <c r="U58" s="111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DJ58" s="48"/>
      <c r="DK58" s="48"/>
      <c r="DL58" s="48"/>
      <c r="DM58" s="48"/>
      <c r="DN58" s="48"/>
      <c r="DO58" s="48"/>
      <c r="DQ58" s="48"/>
      <c r="DR58" s="48"/>
      <c r="DS58" s="48"/>
      <c r="DT58" s="48"/>
      <c r="DU58" s="48"/>
      <c r="DY58" s="49"/>
      <c r="DZ58" s="49"/>
      <c r="EA58" s="49"/>
      <c r="EB58" s="49"/>
    </row>
    <row r="59" spans="1:132" x14ac:dyDescent="0.25">
      <c r="A59" s="43"/>
      <c r="B59" s="2">
        <v>49</v>
      </c>
      <c r="C59" s="5" t="str">
        <f>Saisie!C59</f>
        <v/>
      </c>
      <c r="D59" s="5" t="str">
        <f>IF($C59="","",(Saisie!J59/10))</f>
        <v/>
      </c>
      <c r="E59" s="5" t="str">
        <f>IF($C59="","",(Saisie!K59/10))</f>
        <v/>
      </c>
      <c r="F59" s="5" t="str">
        <f>IF($C59="","",(Saisie!L59/10))</f>
        <v/>
      </c>
      <c r="G59" s="5" t="str">
        <f>IF($C59="","",(Saisie!M59/10))</f>
        <v/>
      </c>
      <c r="H59" s="5" t="str">
        <f>IF($C59="","",(Saisie!N59/10))</f>
        <v/>
      </c>
      <c r="I59" s="112"/>
      <c r="J59" s="5" t="str">
        <f>IF(Saisie!$O59,"",AVERAGE(Saisie!J59:K59)/10)</f>
        <v/>
      </c>
      <c r="K59" s="5" t="str">
        <f>IF(Saisie!$O59,"",(Saisie!L59)/10)</f>
        <v/>
      </c>
      <c r="L59" s="5" t="str">
        <f>IF(Saisie!$O59,"",AVERAGE(Saisie!M59:N59)/10)</f>
        <v/>
      </c>
      <c r="M59" s="112"/>
      <c r="N59" s="5" t="str">
        <f>IF(Saisie!$O59,"",AVERAGE(Saisie!J59:N59)/10)</f>
        <v/>
      </c>
      <c r="O59" s="44" t="e">
        <f t="shared" si="0"/>
        <v>#VALUE!</v>
      </c>
      <c r="P59" s="48"/>
      <c r="Q59" s="48"/>
      <c r="R59" s="48"/>
      <c r="S59" s="48"/>
      <c r="T59" s="111"/>
      <c r="U59" s="111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DJ59" s="48"/>
      <c r="DK59" s="48"/>
      <c r="DL59" s="48"/>
      <c r="DM59" s="48"/>
      <c r="DN59" s="48"/>
      <c r="DO59" s="48"/>
      <c r="DQ59" s="48"/>
      <c r="DR59" s="48"/>
      <c r="DS59" s="48"/>
      <c r="DT59" s="48"/>
      <c r="DU59" s="48"/>
      <c r="DY59" s="49"/>
      <c r="DZ59" s="49"/>
      <c r="EA59" s="49"/>
      <c r="EB59" s="49"/>
    </row>
    <row r="60" spans="1:132" x14ac:dyDescent="0.25">
      <c r="A60" s="43"/>
      <c r="B60" s="2">
        <v>50</v>
      </c>
      <c r="C60" s="5" t="str">
        <f>Saisie!C60</f>
        <v/>
      </c>
      <c r="D60" s="5" t="str">
        <f>IF($C60="","",(Saisie!J60/10))</f>
        <v/>
      </c>
      <c r="E60" s="5" t="str">
        <f>IF($C60="","",(Saisie!K60/10))</f>
        <v/>
      </c>
      <c r="F60" s="5" t="str">
        <f>IF($C60="","",(Saisie!L60/10))</f>
        <v/>
      </c>
      <c r="G60" s="5" t="str">
        <f>IF($C60="","",(Saisie!M60/10))</f>
        <v/>
      </c>
      <c r="H60" s="5" t="str">
        <f>IF($C60="","",(Saisie!N60/10))</f>
        <v/>
      </c>
      <c r="I60" s="112"/>
      <c r="J60" s="5" t="str">
        <f>IF(Saisie!$O60,"",AVERAGE(Saisie!J60:K60)/10)</f>
        <v/>
      </c>
      <c r="K60" s="5" t="str">
        <f>IF(Saisie!$O60,"",(Saisie!L60)/10)</f>
        <v/>
      </c>
      <c r="L60" s="5" t="str">
        <f>IF(Saisie!$O60,"",AVERAGE(Saisie!M60:N60)/10)</f>
        <v/>
      </c>
      <c r="M60" s="112"/>
      <c r="N60" s="5" t="str">
        <f>IF(Saisie!$O60,"",AVERAGE(Saisie!J60:N60)/10)</f>
        <v/>
      </c>
      <c r="O60" s="44" t="e">
        <f t="shared" si="0"/>
        <v>#VALUE!</v>
      </c>
      <c r="P60" s="48"/>
      <c r="Q60" s="48"/>
      <c r="R60" s="48"/>
      <c r="S60" s="48"/>
      <c r="T60" s="111"/>
      <c r="U60" s="11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DJ60" s="48"/>
      <c r="DK60" s="48"/>
      <c r="DL60" s="48"/>
      <c r="DM60" s="48"/>
      <c r="DN60" s="48"/>
      <c r="DO60" s="48"/>
      <c r="DQ60" s="48"/>
      <c r="DR60" s="48"/>
      <c r="DS60" s="48"/>
      <c r="DT60" s="48"/>
      <c r="DU60" s="48"/>
      <c r="DY60" s="49"/>
      <c r="DZ60" s="49"/>
      <c r="EA60" s="49"/>
      <c r="EB60" s="49"/>
    </row>
    <row r="61" spans="1:132" x14ac:dyDescent="0.25">
      <c r="A61" s="43"/>
      <c r="B61" s="2">
        <v>51</v>
      </c>
      <c r="C61" s="5" t="str">
        <f>Saisie!C61</f>
        <v/>
      </c>
      <c r="D61" s="5" t="str">
        <f>IF($C61="","",(Saisie!J61/10))</f>
        <v/>
      </c>
      <c r="E61" s="5" t="str">
        <f>IF($C61="","",(Saisie!K61/10))</f>
        <v/>
      </c>
      <c r="F61" s="5" t="str">
        <f>IF($C61="","",(Saisie!L61/10))</f>
        <v/>
      </c>
      <c r="G61" s="5" t="str">
        <f>IF($C61="","",(Saisie!M61/10))</f>
        <v/>
      </c>
      <c r="H61" s="5" t="str">
        <f>IF($C61="","",(Saisie!N61/10))</f>
        <v/>
      </c>
      <c r="I61" s="112"/>
      <c r="J61" s="5" t="str">
        <f>IF(Saisie!$O61,"",AVERAGE(Saisie!J61:K61)/10)</f>
        <v/>
      </c>
      <c r="K61" s="5" t="str">
        <f>IF(Saisie!$O61,"",(Saisie!L61)/10)</f>
        <v/>
      </c>
      <c r="L61" s="5" t="str">
        <f>IF(Saisie!$O61,"",AVERAGE(Saisie!M61:N61)/10)</f>
        <v/>
      </c>
      <c r="M61" s="112"/>
      <c r="N61" s="5" t="str">
        <f>IF(Saisie!$O61,"",AVERAGE(Saisie!J61:N61)/10)</f>
        <v/>
      </c>
      <c r="O61" s="44" t="e">
        <f t="shared" si="0"/>
        <v>#VALUE!</v>
      </c>
      <c r="P61" s="48"/>
      <c r="Q61" s="48"/>
      <c r="R61" s="48"/>
      <c r="S61" s="48"/>
      <c r="T61" s="111"/>
      <c r="U61" s="111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DJ61" s="48"/>
      <c r="DK61" s="48"/>
      <c r="DL61" s="48"/>
      <c r="DM61" s="48"/>
      <c r="DN61" s="48"/>
      <c r="DO61" s="48"/>
      <c r="DQ61" s="48"/>
      <c r="DR61" s="48"/>
      <c r="DS61" s="48"/>
      <c r="DT61" s="48"/>
      <c r="DU61" s="48"/>
      <c r="DY61" s="49"/>
      <c r="DZ61" s="49"/>
      <c r="EA61" s="49"/>
      <c r="EB61" s="49"/>
    </row>
    <row r="62" spans="1:132" x14ac:dyDescent="0.25">
      <c r="A62" s="43"/>
      <c r="B62" s="2">
        <v>52</v>
      </c>
      <c r="C62" s="5" t="str">
        <f>Saisie!C62</f>
        <v/>
      </c>
      <c r="D62" s="5" t="str">
        <f>IF($C62="","",(Saisie!J62/10))</f>
        <v/>
      </c>
      <c r="E62" s="5" t="str">
        <f>IF($C62="","",(Saisie!K62/10))</f>
        <v/>
      </c>
      <c r="F62" s="5" t="str">
        <f>IF($C62="","",(Saisie!L62/10))</f>
        <v/>
      </c>
      <c r="G62" s="5" t="str">
        <f>IF($C62="","",(Saisie!M62/10))</f>
        <v/>
      </c>
      <c r="H62" s="5" t="str">
        <f>IF($C62="","",(Saisie!N62/10))</f>
        <v/>
      </c>
      <c r="I62" s="112"/>
      <c r="J62" s="5" t="str">
        <f>IF(Saisie!$O62,"",AVERAGE(Saisie!J62:K62)/10)</f>
        <v/>
      </c>
      <c r="K62" s="5" t="str">
        <f>IF(Saisie!$O62,"",(Saisie!L62)/10)</f>
        <v/>
      </c>
      <c r="L62" s="5" t="str">
        <f>IF(Saisie!$O62,"",AVERAGE(Saisie!M62:N62)/10)</f>
        <v/>
      </c>
      <c r="M62" s="112"/>
      <c r="N62" s="5" t="str">
        <f>IF(Saisie!$O62,"",AVERAGE(Saisie!J62:N62)/10)</f>
        <v/>
      </c>
      <c r="O62" s="44" t="e">
        <f t="shared" si="0"/>
        <v>#VALUE!</v>
      </c>
      <c r="P62" s="48"/>
      <c r="Q62" s="48"/>
      <c r="R62" s="48"/>
      <c r="S62" s="48"/>
      <c r="T62" s="111"/>
      <c r="U62" s="111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DJ62" s="48"/>
      <c r="DK62" s="48"/>
      <c r="DL62" s="48"/>
      <c r="DM62" s="48"/>
      <c r="DN62" s="48"/>
      <c r="DO62" s="48"/>
      <c r="DQ62" s="48"/>
      <c r="DR62" s="48"/>
      <c r="DS62" s="48"/>
      <c r="DT62" s="48"/>
      <c r="DU62" s="48"/>
      <c r="DY62" s="49"/>
      <c r="DZ62" s="49"/>
      <c r="EA62" s="49"/>
      <c r="EB62" s="49"/>
    </row>
    <row r="63" spans="1:132" x14ac:dyDescent="0.25">
      <c r="A63" s="43"/>
      <c r="B63" s="2">
        <v>53</v>
      </c>
      <c r="C63" s="5" t="str">
        <f>Saisie!C63</f>
        <v/>
      </c>
      <c r="D63" s="5" t="str">
        <f>IF($C63="","",(Saisie!J63/10))</f>
        <v/>
      </c>
      <c r="E63" s="5" t="str">
        <f>IF($C63="","",(Saisie!K63/10))</f>
        <v/>
      </c>
      <c r="F63" s="5" t="str">
        <f>IF($C63="","",(Saisie!L63/10))</f>
        <v/>
      </c>
      <c r="G63" s="5" t="str">
        <f>IF($C63="","",(Saisie!M63/10))</f>
        <v/>
      </c>
      <c r="H63" s="5" t="str">
        <f>IF($C63="","",(Saisie!N63/10))</f>
        <v/>
      </c>
      <c r="I63" s="112"/>
      <c r="J63" s="5" t="str">
        <f>IF(Saisie!$O63,"",AVERAGE(Saisie!J63:K63)/10)</f>
        <v/>
      </c>
      <c r="K63" s="5" t="str">
        <f>IF(Saisie!$O63,"",(Saisie!L63)/10)</f>
        <v/>
      </c>
      <c r="L63" s="5" t="str">
        <f>IF(Saisie!$O63,"",AVERAGE(Saisie!M63:N63)/10)</f>
        <v/>
      </c>
      <c r="M63" s="112"/>
      <c r="N63" s="5" t="str">
        <f>IF(Saisie!$O63,"",AVERAGE(Saisie!J63:N63)/10)</f>
        <v/>
      </c>
      <c r="O63" s="44" t="e">
        <f t="shared" si="0"/>
        <v>#VALUE!</v>
      </c>
      <c r="P63" s="48"/>
      <c r="Q63" s="48"/>
      <c r="R63" s="48"/>
      <c r="S63" s="48"/>
      <c r="T63" s="111"/>
      <c r="U63" s="111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DJ63" s="48"/>
      <c r="DK63" s="48"/>
      <c r="DL63" s="48"/>
      <c r="DM63" s="48"/>
      <c r="DN63" s="48"/>
      <c r="DO63" s="48"/>
      <c r="DQ63" s="48"/>
      <c r="DR63" s="48"/>
      <c r="DS63" s="48"/>
      <c r="DT63" s="48"/>
      <c r="DU63" s="48"/>
      <c r="DY63" s="49"/>
      <c r="DZ63" s="49"/>
      <c r="EA63" s="49"/>
      <c r="EB63" s="49"/>
    </row>
    <row r="64" spans="1:132" x14ac:dyDescent="0.25">
      <c r="A64" s="43"/>
      <c r="B64" s="2">
        <v>54</v>
      </c>
      <c r="C64" s="5" t="str">
        <f>Saisie!C64</f>
        <v/>
      </c>
      <c r="D64" s="5" t="str">
        <f>IF($C64="","",(Saisie!J64/10))</f>
        <v/>
      </c>
      <c r="E64" s="5" t="str">
        <f>IF($C64="","",(Saisie!K64/10))</f>
        <v/>
      </c>
      <c r="F64" s="5" t="str">
        <f>IF($C64="","",(Saisie!L64/10))</f>
        <v/>
      </c>
      <c r="G64" s="5" t="str">
        <f>IF($C64="","",(Saisie!M64/10))</f>
        <v/>
      </c>
      <c r="H64" s="5" t="str">
        <f>IF($C64="","",(Saisie!N64/10))</f>
        <v/>
      </c>
      <c r="I64" s="112"/>
      <c r="J64" s="5" t="str">
        <f>IF(Saisie!$O64,"",AVERAGE(Saisie!J64:K64)/10)</f>
        <v/>
      </c>
      <c r="K64" s="5" t="str">
        <f>IF(Saisie!$O64,"",(Saisie!L64)/10)</f>
        <v/>
      </c>
      <c r="L64" s="5" t="str">
        <f>IF(Saisie!$O64,"",AVERAGE(Saisie!M64:N64)/10)</f>
        <v/>
      </c>
      <c r="M64" s="112"/>
      <c r="N64" s="5" t="str">
        <f>IF(Saisie!$O64,"",AVERAGE(Saisie!J64:N64)/10)</f>
        <v/>
      </c>
      <c r="O64" s="44" t="e">
        <f t="shared" si="0"/>
        <v>#VALUE!</v>
      </c>
      <c r="P64" s="48"/>
      <c r="Q64" s="48"/>
      <c r="R64" s="48"/>
      <c r="S64" s="48"/>
      <c r="T64" s="111"/>
      <c r="U64" s="111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DJ64" s="48"/>
      <c r="DK64" s="48"/>
      <c r="DL64" s="48"/>
      <c r="DM64" s="48"/>
      <c r="DN64" s="48"/>
      <c r="DO64" s="48"/>
      <c r="DQ64" s="48"/>
      <c r="DR64" s="48"/>
      <c r="DS64" s="48"/>
      <c r="DT64" s="48"/>
      <c r="DU64" s="48"/>
      <c r="DY64" s="49"/>
      <c r="DZ64" s="49"/>
      <c r="EA64" s="49"/>
      <c r="EB64" s="49"/>
    </row>
    <row r="65" spans="1:132" x14ac:dyDescent="0.25">
      <c r="A65" s="43"/>
      <c r="B65" s="2">
        <v>55</v>
      </c>
      <c r="C65" s="5" t="str">
        <f>Saisie!C65</f>
        <v/>
      </c>
      <c r="D65" s="5" t="str">
        <f>IF($C65="","",(Saisie!J65/10))</f>
        <v/>
      </c>
      <c r="E65" s="5" t="str">
        <f>IF($C65="","",(Saisie!K65/10))</f>
        <v/>
      </c>
      <c r="F65" s="5" t="str">
        <f>IF($C65="","",(Saisie!L65/10))</f>
        <v/>
      </c>
      <c r="G65" s="5" t="str">
        <f>IF($C65="","",(Saisie!M65/10))</f>
        <v/>
      </c>
      <c r="H65" s="5" t="str">
        <f>IF($C65="","",(Saisie!N65/10))</f>
        <v/>
      </c>
      <c r="I65" s="112"/>
      <c r="J65" s="5" t="str">
        <f>IF(Saisie!$O65,"",AVERAGE(Saisie!J65:K65)/10)</f>
        <v/>
      </c>
      <c r="K65" s="5" t="str">
        <f>IF(Saisie!$O65,"",(Saisie!L65)/10)</f>
        <v/>
      </c>
      <c r="L65" s="5" t="str">
        <f>IF(Saisie!$O65,"",AVERAGE(Saisie!M65:N65)/10)</f>
        <v/>
      </c>
      <c r="M65" s="112"/>
      <c r="N65" s="5" t="str">
        <f>IF(Saisie!$O65,"",AVERAGE(Saisie!J65:N65)/10)</f>
        <v/>
      </c>
      <c r="O65" s="44" t="e">
        <f t="shared" si="0"/>
        <v>#VALUE!</v>
      </c>
      <c r="P65" s="48"/>
      <c r="Q65" s="48"/>
      <c r="R65" s="48"/>
      <c r="S65" s="48"/>
      <c r="T65" s="111"/>
      <c r="U65" s="111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DJ65" s="48"/>
      <c r="DK65" s="48"/>
      <c r="DL65" s="48"/>
      <c r="DM65" s="48"/>
      <c r="DN65" s="48"/>
      <c r="DO65" s="48"/>
      <c r="DQ65" s="48"/>
      <c r="DR65" s="48"/>
      <c r="DS65" s="48"/>
      <c r="DT65" s="48"/>
      <c r="DU65" s="48"/>
      <c r="DY65" s="49"/>
      <c r="DZ65" s="49"/>
      <c r="EA65" s="49"/>
      <c r="EB65" s="49"/>
    </row>
    <row r="66" spans="1:132" x14ac:dyDescent="0.25">
      <c r="A66" s="43"/>
      <c r="B66" s="2">
        <v>56</v>
      </c>
      <c r="C66" s="5" t="str">
        <f>Saisie!C66</f>
        <v/>
      </c>
      <c r="D66" s="5" t="str">
        <f>IF($C66="","",(Saisie!J66/10))</f>
        <v/>
      </c>
      <c r="E66" s="5" t="str">
        <f>IF($C66="","",(Saisie!K66/10))</f>
        <v/>
      </c>
      <c r="F66" s="5" t="str">
        <f>IF($C66="","",(Saisie!L66/10))</f>
        <v/>
      </c>
      <c r="G66" s="5" t="str">
        <f>IF($C66="","",(Saisie!M66/10))</f>
        <v/>
      </c>
      <c r="H66" s="5" t="str">
        <f>IF($C66="","",(Saisie!N66/10))</f>
        <v/>
      </c>
      <c r="I66" s="112"/>
      <c r="J66" s="5" t="str">
        <f>IF(Saisie!$O66,"",AVERAGE(Saisie!J66:K66)/10)</f>
        <v/>
      </c>
      <c r="K66" s="5" t="str">
        <f>IF(Saisie!$O66,"",(Saisie!L66)/10)</f>
        <v/>
      </c>
      <c r="L66" s="5" t="str">
        <f>IF(Saisie!$O66,"",AVERAGE(Saisie!M66:N66)/10)</f>
        <v/>
      </c>
      <c r="M66" s="112"/>
      <c r="N66" s="5" t="str">
        <f>IF(Saisie!$O66,"",AVERAGE(Saisie!J66:N66)/10)</f>
        <v/>
      </c>
      <c r="O66" s="44" t="e">
        <f t="shared" si="0"/>
        <v>#VALUE!</v>
      </c>
      <c r="P66" s="48"/>
      <c r="Q66" s="48"/>
      <c r="R66" s="48"/>
      <c r="S66" s="48"/>
      <c r="T66" s="111"/>
      <c r="U66" s="111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DJ66" s="48"/>
      <c r="DK66" s="48"/>
      <c r="DL66" s="48"/>
      <c r="DM66" s="48"/>
      <c r="DN66" s="48"/>
      <c r="DO66" s="48"/>
      <c r="DQ66" s="48"/>
      <c r="DR66" s="48"/>
      <c r="DS66" s="48"/>
      <c r="DT66" s="48"/>
      <c r="DU66" s="48"/>
      <c r="DY66" s="49"/>
      <c r="DZ66" s="49"/>
      <c r="EA66" s="49"/>
      <c r="EB66" s="49"/>
    </row>
    <row r="67" spans="1:132" x14ac:dyDescent="0.25">
      <c r="A67" s="43"/>
      <c r="B67" s="2">
        <v>57</v>
      </c>
      <c r="C67" s="5" t="str">
        <f>Saisie!C67</f>
        <v/>
      </c>
      <c r="D67" s="5" t="str">
        <f>IF($C67="","",(Saisie!J67/10))</f>
        <v/>
      </c>
      <c r="E67" s="5" t="str">
        <f>IF($C67="","",(Saisie!K67/10))</f>
        <v/>
      </c>
      <c r="F67" s="5" t="str">
        <f>IF($C67="","",(Saisie!L67/10))</f>
        <v/>
      </c>
      <c r="G67" s="5" t="str">
        <f>IF($C67="","",(Saisie!M67/10))</f>
        <v/>
      </c>
      <c r="H67" s="5" t="str">
        <f>IF($C67="","",(Saisie!N67/10))</f>
        <v/>
      </c>
      <c r="I67" s="112"/>
      <c r="J67" s="5" t="str">
        <f>IF(Saisie!$O67,"",AVERAGE(Saisie!J67:K67)/10)</f>
        <v/>
      </c>
      <c r="K67" s="5" t="str">
        <f>IF(Saisie!$O67,"",(Saisie!L67)/10)</f>
        <v/>
      </c>
      <c r="L67" s="5" t="str">
        <f>IF(Saisie!$O67,"",AVERAGE(Saisie!M67:N67)/10)</f>
        <v/>
      </c>
      <c r="M67" s="112"/>
      <c r="N67" s="5" t="str">
        <f>IF(Saisie!$O67,"",AVERAGE(Saisie!J67:N67)/10)</f>
        <v/>
      </c>
      <c r="O67" s="44" t="e">
        <f t="shared" si="0"/>
        <v>#VALUE!</v>
      </c>
      <c r="P67" s="48"/>
      <c r="Q67" s="48"/>
      <c r="R67" s="48"/>
      <c r="S67" s="48"/>
      <c r="T67" s="111"/>
      <c r="U67" s="111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DJ67" s="48"/>
      <c r="DK67" s="48"/>
      <c r="DL67" s="48"/>
      <c r="DM67" s="48"/>
      <c r="DN67" s="48"/>
      <c r="DO67" s="48"/>
      <c r="DQ67" s="48"/>
      <c r="DR67" s="48"/>
      <c r="DS67" s="48"/>
      <c r="DT67" s="48"/>
      <c r="DU67" s="48"/>
      <c r="DY67" s="49"/>
      <c r="DZ67" s="49"/>
      <c r="EA67" s="49"/>
      <c r="EB67" s="49"/>
    </row>
    <row r="68" spans="1:132" x14ac:dyDescent="0.25">
      <c r="A68" s="43"/>
      <c r="B68" s="2">
        <v>58</v>
      </c>
      <c r="C68" s="5" t="str">
        <f>Saisie!C68</f>
        <v/>
      </c>
      <c r="D68" s="5" t="str">
        <f>IF($C68="","",(Saisie!J68/10))</f>
        <v/>
      </c>
      <c r="E68" s="5" t="str">
        <f>IF($C68="","",(Saisie!K68/10))</f>
        <v/>
      </c>
      <c r="F68" s="5" t="str">
        <f>IF($C68="","",(Saisie!L68/10))</f>
        <v/>
      </c>
      <c r="G68" s="5" t="str">
        <f>IF($C68="","",(Saisie!M68/10))</f>
        <v/>
      </c>
      <c r="H68" s="5" t="str">
        <f>IF($C68="","",(Saisie!N68/10))</f>
        <v/>
      </c>
      <c r="I68" s="112"/>
      <c r="J68" s="5" t="str">
        <f>IF(Saisie!$O68,"",AVERAGE(Saisie!J68:K68)/10)</f>
        <v/>
      </c>
      <c r="K68" s="5" t="str">
        <f>IF(Saisie!$O68,"",(Saisie!L68)/10)</f>
        <v/>
      </c>
      <c r="L68" s="5" t="str">
        <f>IF(Saisie!$O68,"",AVERAGE(Saisie!M68:N68)/10)</f>
        <v/>
      </c>
      <c r="M68" s="112"/>
      <c r="N68" s="5" t="str">
        <f>IF(Saisie!$O68,"",AVERAGE(Saisie!J68:N68)/10)</f>
        <v/>
      </c>
      <c r="O68" s="44" t="e">
        <f t="shared" si="0"/>
        <v>#VALUE!</v>
      </c>
      <c r="P68" s="48"/>
      <c r="Q68" s="48"/>
      <c r="R68" s="48"/>
      <c r="S68" s="48"/>
      <c r="T68" s="111"/>
      <c r="U68" s="111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DJ68" s="48"/>
      <c r="DK68" s="48"/>
      <c r="DL68" s="48"/>
      <c r="DM68" s="48"/>
      <c r="DN68" s="48"/>
      <c r="DO68" s="48"/>
      <c r="DQ68" s="48"/>
      <c r="DR68" s="48"/>
      <c r="DS68" s="48"/>
      <c r="DT68" s="48"/>
      <c r="DU68" s="48"/>
      <c r="DY68" s="49"/>
      <c r="DZ68" s="49"/>
      <c r="EA68" s="49"/>
      <c r="EB68" s="49"/>
    </row>
    <row r="69" spans="1:132" x14ac:dyDescent="0.25">
      <c r="A69" s="43"/>
      <c r="B69" s="2">
        <v>59</v>
      </c>
      <c r="C69" s="5" t="str">
        <f>Saisie!C69</f>
        <v/>
      </c>
      <c r="D69" s="5" t="str">
        <f>IF($C69="","",(Saisie!J69/10))</f>
        <v/>
      </c>
      <c r="E69" s="5" t="str">
        <f>IF($C69="","",(Saisie!K69/10))</f>
        <v/>
      </c>
      <c r="F69" s="5" t="str">
        <f>IF($C69="","",(Saisie!L69/10))</f>
        <v/>
      </c>
      <c r="G69" s="5" t="str">
        <f>IF($C69="","",(Saisie!M69/10))</f>
        <v/>
      </c>
      <c r="H69" s="5" t="str">
        <f>IF($C69="","",(Saisie!N69/10))</f>
        <v/>
      </c>
      <c r="I69" s="112"/>
      <c r="J69" s="5" t="str">
        <f>IF(Saisie!$O69,"",AVERAGE(Saisie!J69:K69)/10)</f>
        <v/>
      </c>
      <c r="K69" s="5" t="str">
        <f>IF(Saisie!$O69,"",(Saisie!L69)/10)</f>
        <v/>
      </c>
      <c r="L69" s="5" t="str">
        <f>IF(Saisie!$O69,"",AVERAGE(Saisie!M69:N69)/10)</f>
        <v/>
      </c>
      <c r="M69" s="112"/>
      <c r="N69" s="5" t="str">
        <f>IF(Saisie!$O69,"",AVERAGE(Saisie!J69:N69)/10)</f>
        <v/>
      </c>
      <c r="O69" s="44" t="e">
        <f t="shared" si="0"/>
        <v>#VALUE!</v>
      </c>
      <c r="P69" s="48"/>
      <c r="Q69" s="48"/>
      <c r="R69" s="48"/>
      <c r="S69" s="48"/>
      <c r="T69" s="111"/>
      <c r="U69" s="111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DJ69" s="48"/>
      <c r="DK69" s="48"/>
      <c r="DL69" s="48"/>
      <c r="DM69" s="48"/>
      <c r="DN69" s="48"/>
      <c r="DO69" s="48"/>
      <c r="DQ69" s="48"/>
      <c r="DR69" s="48"/>
      <c r="DS69" s="48"/>
      <c r="DT69" s="48"/>
      <c r="DU69" s="48"/>
      <c r="DY69" s="49"/>
      <c r="DZ69" s="49"/>
      <c r="EA69" s="49"/>
      <c r="EB69" s="49"/>
    </row>
    <row r="70" spans="1:132" x14ac:dyDescent="0.25">
      <c r="A70" s="43"/>
      <c r="B70" s="2">
        <v>60</v>
      </c>
      <c r="C70" s="5" t="str">
        <f>Saisie!C70</f>
        <v/>
      </c>
      <c r="D70" s="5" t="str">
        <f>IF($C70="","",(Saisie!J70/10))</f>
        <v/>
      </c>
      <c r="E70" s="5" t="str">
        <f>IF($C70="","",(Saisie!K70/10))</f>
        <v/>
      </c>
      <c r="F70" s="5" t="str">
        <f>IF($C70="","",(Saisie!L70/10))</f>
        <v/>
      </c>
      <c r="G70" s="5" t="str">
        <f>IF($C70="","",(Saisie!M70/10))</f>
        <v/>
      </c>
      <c r="H70" s="5" t="str">
        <f>IF($C70="","",(Saisie!N70/10))</f>
        <v/>
      </c>
      <c r="I70" s="112"/>
      <c r="J70" s="5" t="str">
        <f>IF(Saisie!$O70,"",AVERAGE(Saisie!J70:K70)/10)</f>
        <v/>
      </c>
      <c r="K70" s="5" t="str">
        <f>IF(Saisie!$O70,"",(Saisie!L70)/10)</f>
        <v/>
      </c>
      <c r="L70" s="5" t="str">
        <f>IF(Saisie!$O70,"",AVERAGE(Saisie!M70:N70)/10)</f>
        <v/>
      </c>
      <c r="M70" s="112"/>
      <c r="N70" s="5" t="str">
        <f>IF(Saisie!$O70,"",AVERAGE(Saisie!J70:N70)/10)</f>
        <v/>
      </c>
      <c r="O70" s="44" t="e">
        <f t="shared" si="0"/>
        <v>#VALUE!</v>
      </c>
      <c r="P70" s="48"/>
      <c r="Q70" s="48"/>
      <c r="R70" s="48"/>
      <c r="S70" s="48"/>
      <c r="T70" s="111"/>
      <c r="U70" s="111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DJ70" s="48"/>
      <c r="DK70" s="48"/>
      <c r="DL70" s="48"/>
      <c r="DM70" s="48"/>
      <c r="DN70" s="48"/>
      <c r="DO70" s="48"/>
      <c r="DQ70" s="48"/>
      <c r="DR70" s="48"/>
      <c r="DS70" s="48"/>
      <c r="DT70" s="48"/>
      <c r="DU70" s="48"/>
      <c r="DY70" s="49"/>
      <c r="DZ70" s="49"/>
      <c r="EA70" s="49"/>
      <c r="EB70" s="49"/>
    </row>
    <row r="71" spans="1:132" x14ac:dyDescent="0.25">
      <c r="A71" s="43"/>
      <c r="B71" s="2">
        <v>61</v>
      </c>
      <c r="C71" s="5" t="str">
        <f>Saisie!C71</f>
        <v/>
      </c>
      <c r="D71" s="5" t="str">
        <f>IF($C71="","",(Saisie!J71/10))</f>
        <v/>
      </c>
      <c r="E71" s="5" t="str">
        <f>IF($C71="","",(Saisie!K71/10))</f>
        <v/>
      </c>
      <c r="F71" s="5" t="str">
        <f>IF($C71="","",(Saisie!L71/10))</f>
        <v/>
      </c>
      <c r="G71" s="5" t="str">
        <f>IF($C71="","",(Saisie!M71/10))</f>
        <v/>
      </c>
      <c r="H71" s="5" t="str">
        <f>IF($C71="","",(Saisie!N71/10))</f>
        <v/>
      </c>
      <c r="I71" s="112"/>
      <c r="J71" s="5" t="str">
        <f>IF(Saisie!$O71,"",AVERAGE(Saisie!J71:K71)/10)</f>
        <v/>
      </c>
      <c r="K71" s="5" t="str">
        <f>IF(Saisie!$O71,"",(Saisie!L71)/10)</f>
        <v/>
      </c>
      <c r="L71" s="5" t="str">
        <f>IF(Saisie!$O71,"",AVERAGE(Saisie!M71:N71)/10)</f>
        <v/>
      </c>
      <c r="M71" s="112"/>
      <c r="N71" s="5" t="str">
        <f>IF(Saisie!$O71,"",AVERAGE(Saisie!J71:N71)/10)</f>
        <v/>
      </c>
      <c r="O71" s="44" t="e">
        <f t="shared" si="0"/>
        <v>#VALUE!</v>
      </c>
      <c r="P71" s="48"/>
      <c r="Q71" s="48"/>
      <c r="R71" s="48"/>
      <c r="S71" s="48"/>
      <c r="T71" s="111"/>
      <c r="U71" s="111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DJ71" s="48"/>
      <c r="DK71" s="48"/>
      <c r="DL71" s="48"/>
      <c r="DM71" s="48"/>
      <c r="DN71" s="48"/>
      <c r="DO71" s="48"/>
      <c r="DQ71" s="48"/>
      <c r="DR71" s="48"/>
      <c r="DS71" s="48"/>
      <c r="DT71" s="48"/>
      <c r="DU71" s="48"/>
      <c r="DY71" s="49"/>
      <c r="DZ71" s="49"/>
      <c r="EA71" s="49"/>
      <c r="EB71" s="49"/>
    </row>
    <row r="72" spans="1:132" x14ac:dyDescent="0.25">
      <c r="A72" s="43"/>
      <c r="B72" s="2">
        <v>62</v>
      </c>
      <c r="C72" s="5" t="str">
        <f>Saisie!C72</f>
        <v/>
      </c>
      <c r="D72" s="5" t="str">
        <f>IF($C72="","",(Saisie!J72/10))</f>
        <v/>
      </c>
      <c r="E72" s="5" t="str">
        <f>IF($C72="","",(Saisie!K72/10))</f>
        <v/>
      </c>
      <c r="F72" s="5" t="str">
        <f>IF($C72="","",(Saisie!L72/10))</f>
        <v/>
      </c>
      <c r="G72" s="5" t="str">
        <f>IF($C72="","",(Saisie!M72/10))</f>
        <v/>
      </c>
      <c r="H72" s="5" t="str">
        <f>IF($C72="","",(Saisie!N72/10))</f>
        <v/>
      </c>
      <c r="I72" s="112"/>
      <c r="J72" s="5" t="str">
        <f>IF(Saisie!$O72,"",AVERAGE(Saisie!J72:K72)/10)</f>
        <v/>
      </c>
      <c r="K72" s="5" t="str">
        <f>IF(Saisie!$O72,"",(Saisie!L72)/10)</f>
        <v/>
      </c>
      <c r="L72" s="5" t="str">
        <f>IF(Saisie!$O72,"",AVERAGE(Saisie!M72:N72)/10)</f>
        <v/>
      </c>
      <c r="M72" s="112"/>
      <c r="N72" s="5" t="str">
        <f>IF(Saisie!$O72,"",AVERAGE(Saisie!J72:N72)/10)</f>
        <v/>
      </c>
      <c r="O72" s="44" t="e">
        <f t="shared" si="0"/>
        <v>#VALUE!</v>
      </c>
      <c r="P72" s="48"/>
      <c r="Q72" s="48"/>
      <c r="R72" s="48"/>
      <c r="S72" s="48"/>
      <c r="T72" s="111"/>
      <c r="U72" s="111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DJ72" s="48"/>
      <c r="DK72" s="48"/>
      <c r="DL72" s="48"/>
      <c r="DM72" s="48"/>
      <c r="DN72" s="48"/>
      <c r="DO72" s="48"/>
      <c r="DQ72" s="48"/>
      <c r="DR72" s="48"/>
      <c r="DS72" s="48"/>
      <c r="DT72" s="48"/>
      <c r="DU72" s="48"/>
      <c r="DY72" s="49"/>
      <c r="DZ72" s="49"/>
      <c r="EA72" s="49"/>
      <c r="EB72" s="49"/>
    </row>
    <row r="73" spans="1:132" x14ac:dyDescent="0.25">
      <c r="A73" s="43"/>
      <c r="B73" s="2">
        <v>63</v>
      </c>
      <c r="C73" s="5" t="str">
        <f>Saisie!C73</f>
        <v/>
      </c>
      <c r="D73" s="5" t="str">
        <f>IF($C73="","",(Saisie!J73/10))</f>
        <v/>
      </c>
      <c r="E73" s="5" t="str">
        <f>IF($C73="","",(Saisie!K73/10))</f>
        <v/>
      </c>
      <c r="F73" s="5" t="str">
        <f>IF($C73="","",(Saisie!L73/10))</f>
        <v/>
      </c>
      <c r="G73" s="5" t="str">
        <f>IF($C73="","",(Saisie!M73/10))</f>
        <v/>
      </c>
      <c r="H73" s="5" t="str">
        <f>IF($C73="","",(Saisie!N73/10))</f>
        <v/>
      </c>
      <c r="I73" s="112"/>
      <c r="J73" s="5" t="str">
        <f>IF(Saisie!$O73,"",AVERAGE(Saisie!J73:K73)/10)</f>
        <v/>
      </c>
      <c r="K73" s="5" t="str">
        <f>IF(Saisie!$O73,"",(Saisie!L73)/10)</f>
        <v/>
      </c>
      <c r="L73" s="5" t="str">
        <f>IF(Saisie!$O73,"",AVERAGE(Saisie!M73:N73)/10)</f>
        <v/>
      </c>
      <c r="M73" s="112"/>
      <c r="N73" s="5" t="str">
        <f>IF(Saisie!$O73,"",AVERAGE(Saisie!J73:N73)/10)</f>
        <v/>
      </c>
      <c r="O73" s="44" t="e">
        <f t="shared" si="0"/>
        <v>#VALUE!</v>
      </c>
      <c r="P73" s="48"/>
      <c r="Q73" s="48"/>
      <c r="R73" s="48"/>
      <c r="S73" s="48"/>
      <c r="T73" s="111"/>
      <c r="U73" s="111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DJ73" s="48"/>
      <c r="DK73" s="48"/>
      <c r="DL73" s="48"/>
      <c r="DM73" s="48"/>
      <c r="DN73" s="48"/>
      <c r="DO73" s="48"/>
      <c r="DQ73" s="48"/>
      <c r="DR73" s="48"/>
      <c r="DS73" s="48"/>
      <c r="DT73" s="48"/>
      <c r="DU73" s="48"/>
      <c r="DY73" s="49"/>
      <c r="DZ73" s="49"/>
      <c r="EA73" s="49"/>
      <c r="EB73" s="49"/>
    </row>
    <row r="74" spans="1:132" x14ac:dyDescent="0.25">
      <c r="A74" s="43"/>
      <c r="B74" s="2">
        <v>64</v>
      </c>
      <c r="C74" s="5" t="str">
        <f>Saisie!C74</f>
        <v/>
      </c>
      <c r="D74" s="5" t="str">
        <f>IF($C74="","",(Saisie!J74/10))</f>
        <v/>
      </c>
      <c r="E74" s="5" t="str">
        <f>IF($C74="","",(Saisie!K74/10))</f>
        <v/>
      </c>
      <c r="F74" s="5" t="str">
        <f>IF($C74="","",(Saisie!L74/10))</f>
        <v/>
      </c>
      <c r="G74" s="5" t="str">
        <f>IF($C74="","",(Saisie!M74/10))</f>
        <v/>
      </c>
      <c r="H74" s="5" t="str">
        <f>IF($C74="","",(Saisie!N74/10))</f>
        <v/>
      </c>
      <c r="I74" s="112"/>
      <c r="J74" s="5" t="str">
        <f>IF(Saisie!$O74,"",AVERAGE(Saisie!J74:K74)/10)</f>
        <v/>
      </c>
      <c r="K74" s="5" t="str">
        <f>IF(Saisie!$O74,"",(Saisie!L74)/10)</f>
        <v/>
      </c>
      <c r="L74" s="5" t="str">
        <f>IF(Saisie!$O74,"",AVERAGE(Saisie!M74:N74)/10)</f>
        <v/>
      </c>
      <c r="M74" s="112"/>
      <c r="N74" s="5" t="str">
        <f>IF(Saisie!$O74,"",AVERAGE(Saisie!J74:N74)/10)</f>
        <v/>
      </c>
      <c r="O74" s="44" t="e">
        <f t="shared" si="0"/>
        <v>#VALUE!</v>
      </c>
      <c r="P74" s="48"/>
      <c r="Q74" s="48"/>
      <c r="R74" s="48"/>
      <c r="S74" s="48"/>
      <c r="T74" s="111"/>
      <c r="U74" s="111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DJ74" s="48"/>
      <c r="DK74" s="48"/>
      <c r="DL74" s="48"/>
      <c r="DM74" s="48"/>
      <c r="DN74" s="48"/>
      <c r="DO74" s="48"/>
      <c r="DQ74" s="48"/>
      <c r="DR74" s="48"/>
      <c r="DS74" s="48"/>
      <c r="DT74" s="48"/>
      <c r="DU74" s="48"/>
      <c r="DY74" s="49"/>
      <c r="DZ74" s="49"/>
      <c r="EA74" s="49"/>
      <c r="EB74" s="49"/>
    </row>
    <row r="75" spans="1:132" x14ac:dyDescent="0.25">
      <c r="A75" s="43"/>
      <c r="B75" s="2">
        <v>65</v>
      </c>
      <c r="C75" s="5" t="str">
        <f>Saisie!C75</f>
        <v/>
      </c>
      <c r="D75" s="5" t="str">
        <f>IF($C75="","",(Saisie!J75/10))</f>
        <v/>
      </c>
      <c r="E75" s="5" t="str">
        <f>IF($C75="","",(Saisie!K75/10))</f>
        <v/>
      </c>
      <c r="F75" s="5" t="str">
        <f>IF($C75="","",(Saisie!L75/10))</f>
        <v/>
      </c>
      <c r="G75" s="5" t="str">
        <f>IF($C75="","",(Saisie!M75/10))</f>
        <v/>
      </c>
      <c r="H75" s="5" t="str">
        <f>IF($C75="","",(Saisie!N75/10))</f>
        <v/>
      </c>
      <c r="I75" s="112"/>
      <c r="J75" s="5" t="str">
        <f>IF(Saisie!$O75,"",AVERAGE(Saisie!J75:K75)/10)</f>
        <v/>
      </c>
      <c r="K75" s="5" t="str">
        <f>IF(Saisie!$O75,"",(Saisie!L75)/10)</f>
        <v/>
      </c>
      <c r="L75" s="5" t="str">
        <f>IF(Saisie!$O75,"",AVERAGE(Saisie!M75:N75)/10)</f>
        <v/>
      </c>
      <c r="M75" s="112"/>
      <c r="N75" s="5" t="str">
        <f>IF(Saisie!$O75,"",AVERAGE(Saisie!J75:N75)/10)</f>
        <v/>
      </c>
      <c r="O75" s="44" t="e">
        <f t="shared" si="0"/>
        <v>#VALUE!</v>
      </c>
      <c r="P75" s="48"/>
      <c r="Q75" s="48"/>
      <c r="R75" s="48"/>
      <c r="S75" s="48"/>
      <c r="T75" s="111"/>
      <c r="U75" s="111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DJ75" s="48"/>
      <c r="DK75" s="48"/>
      <c r="DL75" s="48"/>
      <c r="DM75" s="48"/>
      <c r="DN75" s="48"/>
      <c r="DO75" s="48"/>
      <c r="DQ75" s="48"/>
      <c r="DR75" s="48"/>
      <c r="DS75" s="48"/>
      <c r="DT75" s="48"/>
      <c r="DU75" s="48"/>
      <c r="DY75" s="49"/>
      <c r="DZ75" s="49"/>
      <c r="EA75" s="49"/>
      <c r="EB75" s="49"/>
    </row>
    <row r="76" spans="1:132" x14ac:dyDescent="0.25">
      <c r="A76" s="43"/>
      <c r="B76" s="2">
        <v>66</v>
      </c>
      <c r="C76" s="5" t="str">
        <f>Saisie!C76</f>
        <v/>
      </c>
      <c r="D76" s="5" t="str">
        <f>IF($C76="","",(Saisie!J76/10))</f>
        <v/>
      </c>
      <c r="E76" s="5" t="str">
        <f>IF($C76="","",(Saisie!K76/10))</f>
        <v/>
      </c>
      <c r="F76" s="5" t="str">
        <f>IF($C76="","",(Saisie!L76/10))</f>
        <v/>
      </c>
      <c r="G76" s="5" t="str">
        <f>IF($C76="","",(Saisie!M76/10))</f>
        <v/>
      </c>
      <c r="H76" s="5" t="str">
        <f>IF($C76="","",(Saisie!N76/10))</f>
        <v/>
      </c>
      <c r="I76" s="112"/>
      <c r="J76" s="5" t="str">
        <f>IF(Saisie!$O76,"",AVERAGE(Saisie!J76:K76)/10)</f>
        <v/>
      </c>
      <c r="K76" s="5" t="str">
        <f>IF(Saisie!$O76,"",(Saisie!L76)/10)</f>
        <v/>
      </c>
      <c r="L76" s="5" t="str">
        <f>IF(Saisie!$O76,"",AVERAGE(Saisie!M76:N76)/10)</f>
        <v/>
      </c>
      <c r="M76" s="112"/>
      <c r="N76" s="5" t="str">
        <f>IF(Saisie!$O76,"",AVERAGE(Saisie!J76:N76)/10)</f>
        <v/>
      </c>
      <c r="O76" s="44" t="e">
        <f t="shared" ref="O76:O111" si="1">N76/10</f>
        <v>#VALUE!</v>
      </c>
      <c r="P76" s="48"/>
      <c r="Q76" s="48"/>
      <c r="R76" s="48"/>
      <c r="S76" s="48"/>
      <c r="T76" s="111"/>
      <c r="U76" s="111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DJ76" s="48"/>
      <c r="DK76" s="48"/>
      <c r="DL76" s="48"/>
      <c r="DM76" s="48"/>
      <c r="DN76" s="48"/>
      <c r="DO76" s="48"/>
      <c r="DQ76" s="48"/>
      <c r="DR76" s="48"/>
      <c r="DS76" s="48"/>
      <c r="DT76" s="48"/>
      <c r="DU76" s="48"/>
      <c r="DY76" s="49"/>
      <c r="DZ76" s="49"/>
      <c r="EA76" s="49"/>
      <c r="EB76" s="49"/>
    </row>
    <row r="77" spans="1:132" x14ac:dyDescent="0.25">
      <c r="A77" s="43"/>
      <c r="B77" s="2">
        <v>67</v>
      </c>
      <c r="C77" s="5" t="str">
        <f>Saisie!C77</f>
        <v/>
      </c>
      <c r="D77" s="5" t="str">
        <f>IF($C77="","",(Saisie!J77/10))</f>
        <v/>
      </c>
      <c r="E77" s="5" t="str">
        <f>IF($C77="","",(Saisie!K77/10))</f>
        <v/>
      </c>
      <c r="F77" s="5" t="str">
        <f>IF($C77="","",(Saisie!L77/10))</f>
        <v/>
      </c>
      <c r="G77" s="5" t="str">
        <f>IF($C77="","",(Saisie!M77/10))</f>
        <v/>
      </c>
      <c r="H77" s="5" t="str">
        <f>IF($C77="","",(Saisie!N77/10))</f>
        <v/>
      </c>
      <c r="I77" s="112"/>
      <c r="J77" s="5" t="str">
        <f>IF(Saisie!$O77,"",AVERAGE(Saisie!J77:K77)/10)</f>
        <v/>
      </c>
      <c r="K77" s="5" t="str">
        <f>IF(Saisie!$O77,"",(Saisie!L77)/10)</f>
        <v/>
      </c>
      <c r="L77" s="5" t="str">
        <f>IF(Saisie!$O77,"",AVERAGE(Saisie!M77:N77)/10)</f>
        <v/>
      </c>
      <c r="M77" s="112"/>
      <c r="N77" s="5" t="str">
        <f>IF(Saisie!$O77,"",AVERAGE(Saisie!J77:N77)/10)</f>
        <v/>
      </c>
      <c r="O77" s="44" t="e">
        <f t="shared" si="1"/>
        <v>#VALUE!</v>
      </c>
      <c r="P77" s="48"/>
      <c r="Q77" s="48"/>
      <c r="R77" s="48"/>
      <c r="S77" s="48"/>
      <c r="T77" s="111"/>
      <c r="U77" s="11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DJ77" s="48"/>
      <c r="DK77" s="48"/>
      <c r="DL77" s="48"/>
      <c r="DM77" s="48"/>
      <c r="DN77" s="48"/>
      <c r="DO77" s="48"/>
      <c r="DQ77" s="48"/>
      <c r="DR77" s="48"/>
      <c r="DS77" s="48"/>
      <c r="DT77" s="48"/>
      <c r="DU77" s="48"/>
      <c r="DY77" s="49"/>
      <c r="DZ77" s="49"/>
      <c r="EA77" s="49"/>
      <c r="EB77" s="49"/>
    </row>
    <row r="78" spans="1:132" x14ac:dyDescent="0.25">
      <c r="A78" s="43"/>
      <c r="B78" s="2">
        <v>68</v>
      </c>
      <c r="C78" s="5" t="str">
        <f>Saisie!C78</f>
        <v/>
      </c>
      <c r="D78" s="5" t="str">
        <f>IF($C78="","",(Saisie!J78/10))</f>
        <v/>
      </c>
      <c r="E78" s="5" t="str">
        <f>IF($C78="","",(Saisie!K78/10))</f>
        <v/>
      </c>
      <c r="F78" s="5" t="str">
        <f>IF($C78="","",(Saisie!L78/10))</f>
        <v/>
      </c>
      <c r="G78" s="5" t="str">
        <f>IF($C78="","",(Saisie!M78/10))</f>
        <v/>
      </c>
      <c r="H78" s="5" t="str">
        <f>IF($C78="","",(Saisie!N78/10))</f>
        <v/>
      </c>
      <c r="I78" s="112"/>
      <c r="J78" s="5" t="str">
        <f>IF(Saisie!$O78,"",AVERAGE(Saisie!J78:K78)/10)</f>
        <v/>
      </c>
      <c r="K78" s="5" t="str">
        <f>IF(Saisie!$O78,"",(Saisie!L78)/10)</f>
        <v/>
      </c>
      <c r="L78" s="5" t="str">
        <f>IF(Saisie!$O78,"",AVERAGE(Saisie!M78:N78)/10)</f>
        <v/>
      </c>
      <c r="M78" s="112"/>
      <c r="N78" s="5" t="str">
        <f>IF(Saisie!$O78,"",AVERAGE(Saisie!J78:N78)/10)</f>
        <v/>
      </c>
      <c r="O78" s="44" t="e">
        <f t="shared" si="1"/>
        <v>#VALUE!</v>
      </c>
      <c r="P78" s="48"/>
      <c r="Q78" s="48"/>
      <c r="R78" s="48"/>
      <c r="S78" s="48"/>
      <c r="T78" s="111"/>
      <c r="U78" s="111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DJ78" s="48"/>
      <c r="DK78" s="48"/>
      <c r="DL78" s="48"/>
      <c r="DM78" s="48"/>
      <c r="DN78" s="48"/>
      <c r="DO78" s="48"/>
      <c r="DQ78" s="48"/>
      <c r="DR78" s="48"/>
      <c r="DS78" s="48"/>
      <c r="DT78" s="48"/>
      <c r="DU78" s="48"/>
      <c r="DY78" s="49"/>
      <c r="DZ78" s="49"/>
      <c r="EA78" s="49"/>
      <c r="EB78" s="49"/>
    </row>
    <row r="79" spans="1:132" x14ac:dyDescent="0.25">
      <c r="A79" s="43"/>
      <c r="B79" s="2">
        <v>69</v>
      </c>
      <c r="C79" s="5" t="str">
        <f>Saisie!C79</f>
        <v/>
      </c>
      <c r="D79" s="5" t="str">
        <f>IF($C79="","",(Saisie!J79/10))</f>
        <v/>
      </c>
      <c r="E79" s="5" t="str">
        <f>IF($C79="","",(Saisie!K79/10))</f>
        <v/>
      </c>
      <c r="F79" s="5" t="str">
        <f>IF($C79="","",(Saisie!L79/10))</f>
        <v/>
      </c>
      <c r="G79" s="5" t="str">
        <f>IF($C79="","",(Saisie!M79/10))</f>
        <v/>
      </c>
      <c r="H79" s="5" t="str">
        <f>IF($C79="","",(Saisie!N79/10))</f>
        <v/>
      </c>
      <c r="I79" s="112"/>
      <c r="J79" s="5" t="str">
        <f>IF(Saisie!$O79,"",AVERAGE(Saisie!J79:K79)/10)</f>
        <v/>
      </c>
      <c r="K79" s="5" t="str">
        <f>IF(Saisie!$O79,"",(Saisie!L79)/10)</f>
        <v/>
      </c>
      <c r="L79" s="5" t="str">
        <f>IF(Saisie!$O79,"",AVERAGE(Saisie!M79:N79)/10)</f>
        <v/>
      </c>
      <c r="M79" s="112"/>
      <c r="N79" s="5" t="str">
        <f>IF(Saisie!$O79,"",AVERAGE(Saisie!J79:N79)/10)</f>
        <v/>
      </c>
      <c r="O79" s="44" t="e">
        <f t="shared" si="1"/>
        <v>#VALUE!</v>
      </c>
      <c r="P79" s="48"/>
      <c r="Q79" s="48"/>
      <c r="R79" s="48"/>
      <c r="S79" s="48"/>
      <c r="T79" s="111"/>
      <c r="U79" s="111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DJ79" s="48"/>
      <c r="DK79" s="48"/>
      <c r="DL79" s="48"/>
      <c r="DM79" s="48"/>
      <c r="DN79" s="48"/>
      <c r="DO79" s="48"/>
      <c r="DQ79" s="48"/>
      <c r="DR79" s="48"/>
      <c r="DS79" s="48"/>
      <c r="DT79" s="48"/>
      <c r="DU79" s="48"/>
      <c r="DY79" s="49"/>
      <c r="DZ79" s="49"/>
      <c r="EA79" s="49"/>
      <c r="EB79" s="49"/>
    </row>
    <row r="80" spans="1:132" x14ac:dyDescent="0.25">
      <c r="A80" s="43"/>
      <c r="B80" s="2">
        <v>70</v>
      </c>
      <c r="C80" s="5" t="str">
        <f>Saisie!C80</f>
        <v/>
      </c>
      <c r="D80" s="5" t="str">
        <f>IF($C80="","",(Saisie!J80/10))</f>
        <v/>
      </c>
      <c r="E80" s="5" t="str">
        <f>IF($C80="","",(Saisie!K80/10))</f>
        <v/>
      </c>
      <c r="F80" s="5" t="str">
        <f>IF($C80="","",(Saisie!L80/10))</f>
        <v/>
      </c>
      <c r="G80" s="5" t="str">
        <f>IF($C80="","",(Saisie!M80/10))</f>
        <v/>
      </c>
      <c r="H80" s="5" t="str">
        <f>IF($C80="","",(Saisie!N80/10))</f>
        <v/>
      </c>
      <c r="I80" s="112"/>
      <c r="J80" s="5" t="str">
        <f>IF(Saisie!$O80,"",AVERAGE(Saisie!J80:K80)/10)</f>
        <v/>
      </c>
      <c r="K80" s="5" t="str">
        <f>IF(Saisie!$O80,"",(Saisie!L80)/10)</f>
        <v/>
      </c>
      <c r="L80" s="5" t="str">
        <f>IF(Saisie!$O80,"",AVERAGE(Saisie!M80:N80)/10)</f>
        <v/>
      </c>
      <c r="M80" s="112"/>
      <c r="N80" s="5" t="str">
        <f>IF(Saisie!$O80,"",AVERAGE(Saisie!J80:N80)/10)</f>
        <v/>
      </c>
      <c r="O80" s="44" t="e">
        <f t="shared" si="1"/>
        <v>#VALUE!</v>
      </c>
      <c r="P80" s="48"/>
      <c r="Q80" s="48"/>
      <c r="R80" s="48"/>
      <c r="S80" s="48"/>
      <c r="T80" s="111"/>
      <c r="U80" s="111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DJ80" s="48"/>
      <c r="DK80" s="48"/>
      <c r="DL80" s="48"/>
      <c r="DM80" s="48"/>
      <c r="DN80" s="48"/>
      <c r="DO80" s="48"/>
      <c r="DQ80" s="48"/>
      <c r="DR80" s="48"/>
      <c r="DS80" s="48"/>
      <c r="DT80" s="48"/>
      <c r="DU80" s="48"/>
      <c r="DY80" s="49"/>
      <c r="DZ80" s="49"/>
      <c r="EA80" s="49"/>
      <c r="EB80" s="49"/>
    </row>
    <row r="81" spans="1:132" x14ac:dyDescent="0.25">
      <c r="A81" s="43"/>
      <c r="B81" s="2">
        <v>71</v>
      </c>
      <c r="C81" s="5" t="str">
        <f>Saisie!C81</f>
        <v/>
      </c>
      <c r="D81" s="5" t="str">
        <f>IF($C81="","",(Saisie!J81/10))</f>
        <v/>
      </c>
      <c r="E81" s="5" t="str">
        <f>IF($C81="","",(Saisie!K81/10))</f>
        <v/>
      </c>
      <c r="F81" s="5" t="str">
        <f>IF($C81="","",(Saisie!L81/10))</f>
        <v/>
      </c>
      <c r="G81" s="5" t="str">
        <f>IF($C81="","",(Saisie!M81/10))</f>
        <v/>
      </c>
      <c r="H81" s="5" t="str">
        <f>IF($C81="","",(Saisie!N81/10))</f>
        <v/>
      </c>
      <c r="I81" s="112"/>
      <c r="J81" s="5" t="str">
        <f>IF(Saisie!$O81,"",AVERAGE(Saisie!J81:K81)/10)</f>
        <v/>
      </c>
      <c r="K81" s="5" t="str">
        <f>IF(Saisie!$O81,"",(Saisie!L81)/10)</f>
        <v/>
      </c>
      <c r="L81" s="5" t="str">
        <f>IF(Saisie!$O81,"",AVERAGE(Saisie!M81:N81)/10)</f>
        <v/>
      </c>
      <c r="M81" s="112"/>
      <c r="N81" s="5" t="str">
        <f>IF(Saisie!$O81,"",AVERAGE(Saisie!J81:N81)/10)</f>
        <v/>
      </c>
      <c r="O81" s="44" t="e">
        <f t="shared" si="1"/>
        <v>#VALUE!</v>
      </c>
      <c r="P81" s="48"/>
      <c r="Q81" s="48"/>
      <c r="R81" s="48"/>
      <c r="S81" s="48"/>
      <c r="T81" s="111"/>
      <c r="U81" s="111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DJ81" s="48"/>
      <c r="DK81" s="48"/>
      <c r="DL81" s="48"/>
      <c r="DM81" s="48"/>
      <c r="DN81" s="48"/>
      <c r="DO81" s="48"/>
      <c r="DQ81" s="48"/>
      <c r="DR81" s="48"/>
      <c r="DS81" s="48"/>
      <c r="DT81" s="48"/>
      <c r="DU81" s="48"/>
      <c r="DY81" s="49"/>
      <c r="DZ81" s="49"/>
      <c r="EA81" s="49"/>
      <c r="EB81" s="49"/>
    </row>
    <row r="82" spans="1:132" x14ac:dyDescent="0.25">
      <c r="A82" s="43"/>
      <c r="B82" s="2">
        <v>72</v>
      </c>
      <c r="C82" s="5" t="str">
        <f>Saisie!C82</f>
        <v/>
      </c>
      <c r="D82" s="5" t="str">
        <f>IF($C82="","",(Saisie!J82/10))</f>
        <v/>
      </c>
      <c r="E82" s="5" t="str">
        <f>IF($C82="","",(Saisie!K82/10))</f>
        <v/>
      </c>
      <c r="F82" s="5" t="str">
        <f>IF($C82="","",(Saisie!L82/10))</f>
        <v/>
      </c>
      <c r="G82" s="5" t="str">
        <f>IF($C82="","",(Saisie!M82/10))</f>
        <v/>
      </c>
      <c r="H82" s="5" t="str">
        <f>IF($C82="","",(Saisie!N82/10))</f>
        <v/>
      </c>
      <c r="I82" s="112"/>
      <c r="J82" s="5" t="str">
        <f>IF(Saisie!$O82,"",AVERAGE(Saisie!J82:K82)/10)</f>
        <v/>
      </c>
      <c r="K82" s="5" t="str">
        <f>IF(Saisie!$O82,"",(Saisie!L82)/10)</f>
        <v/>
      </c>
      <c r="L82" s="5" t="str">
        <f>IF(Saisie!$O82,"",AVERAGE(Saisie!M82:N82)/10)</f>
        <v/>
      </c>
      <c r="M82" s="112"/>
      <c r="N82" s="5" t="str">
        <f>IF(Saisie!$O82,"",AVERAGE(Saisie!J82:N82)/10)</f>
        <v/>
      </c>
      <c r="O82" s="44" t="e">
        <f t="shared" si="1"/>
        <v>#VALUE!</v>
      </c>
      <c r="P82" s="48"/>
      <c r="Q82" s="48"/>
      <c r="R82" s="48"/>
      <c r="S82" s="48"/>
      <c r="T82" s="111"/>
      <c r="U82" s="111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DJ82" s="48"/>
      <c r="DK82" s="48"/>
      <c r="DL82" s="48"/>
      <c r="DM82" s="48"/>
      <c r="DN82" s="48"/>
      <c r="DO82" s="48"/>
      <c r="DQ82" s="48"/>
      <c r="DR82" s="48"/>
      <c r="DS82" s="48"/>
      <c r="DT82" s="48"/>
      <c r="DU82" s="48"/>
      <c r="DY82" s="49"/>
      <c r="DZ82" s="49"/>
      <c r="EA82" s="49"/>
      <c r="EB82" s="49"/>
    </row>
    <row r="83" spans="1:132" x14ac:dyDescent="0.25">
      <c r="A83" s="43"/>
      <c r="B83" s="2">
        <v>73</v>
      </c>
      <c r="C83" s="5" t="str">
        <f>Saisie!C83</f>
        <v/>
      </c>
      <c r="D83" s="5" t="str">
        <f>IF($C83="","",(Saisie!J83/10))</f>
        <v/>
      </c>
      <c r="E83" s="5" t="str">
        <f>IF($C83="","",(Saisie!K83/10))</f>
        <v/>
      </c>
      <c r="F83" s="5" t="str">
        <f>IF($C83="","",(Saisie!L83/10))</f>
        <v/>
      </c>
      <c r="G83" s="5" t="str">
        <f>IF($C83="","",(Saisie!M83/10))</f>
        <v/>
      </c>
      <c r="H83" s="5" t="str">
        <f>IF($C83="","",(Saisie!N83/10))</f>
        <v/>
      </c>
      <c r="I83" s="112"/>
      <c r="J83" s="5" t="str">
        <f>IF(Saisie!$O83,"",AVERAGE(Saisie!J83:K83)/10)</f>
        <v/>
      </c>
      <c r="K83" s="5" t="str">
        <f>IF(Saisie!$O83,"",(Saisie!L83)/10)</f>
        <v/>
      </c>
      <c r="L83" s="5" t="str">
        <f>IF(Saisie!$O83,"",AVERAGE(Saisie!M83:N83)/10)</f>
        <v/>
      </c>
      <c r="M83" s="112"/>
      <c r="N83" s="5" t="str">
        <f>IF(Saisie!$O83,"",AVERAGE(Saisie!J83:N83)/10)</f>
        <v/>
      </c>
      <c r="O83" s="44" t="e">
        <f t="shared" si="1"/>
        <v>#VALUE!</v>
      </c>
      <c r="P83" s="48"/>
      <c r="Q83" s="48"/>
      <c r="R83" s="48"/>
      <c r="S83" s="48"/>
      <c r="T83" s="111"/>
      <c r="U83" s="111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DJ83" s="48"/>
      <c r="DK83" s="48"/>
      <c r="DL83" s="48"/>
      <c r="DM83" s="48"/>
      <c r="DN83" s="48"/>
      <c r="DO83" s="48"/>
      <c r="DQ83" s="48"/>
      <c r="DR83" s="48"/>
      <c r="DS83" s="48"/>
      <c r="DT83" s="48"/>
      <c r="DU83" s="48"/>
      <c r="DY83" s="49"/>
      <c r="DZ83" s="49"/>
      <c r="EA83" s="49"/>
      <c r="EB83" s="49"/>
    </row>
    <row r="84" spans="1:132" x14ac:dyDescent="0.25">
      <c r="A84" s="43"/>
      <c r="B84" s="2">
        <v>74</v>
      </c>
      <c r="C84" s="5" t="str">
        <f>Saisie!C84</f>
        <v/>
      </c>
      <c r="D84" s="5" t="str">
        <f>IF($C84="","",(Saisie!J84/10))</f>
        <v/>
      </c>
      <c r="E84" s="5" t="str">
        <f>IF($C84="","",(Saisie!K84/10))</f>
        <v/>
      </c>
      <c r="F84" s="5" t="str">
        <f>IF($C84="","",(Saisie!L84/10))</f>
        <v/>
      </c>
      <c r="G84" s="5" t="str">
        <f>IF($C84="","",(Saisie!M84/10))</f>
        <v/>
      </c>
      <c r="H84" s="5" t="str">
        <f>IF($C84="","",(Saisie!N84/10))</f>
        <v/>
      </c>
      <c r="I84" s="112"/>
      <c r="J84" s="5" t="str">
        <f>IF(Saisie!$O84,"",AVERAGE(Saisie!J84:K84)/10)</f>
        <v/>
      </c>
      <c r="K84" s="5" t="str">
        <f>IF(Saisie!$O84,"",(Saisie!L84)/10)</f>
        <v/>
      </c>
      <c r="L84" s="5" t="str">
        <f>IF(Saisie!$O84,"",AVERAGE(Saisie!M84:N84)/10)</f>
        <v/>
      </c>
      <c r="M84" s="112"/>
      <c r="N84" s="5" t="str">
        <f>IF(Saisie!$O84,"",AVERAGE(Saisie!J84:N84)/10)</f>
        <v/>
      </c>
      <c r="O84" s="44" t="e">
        <f t="shared" si="1"/>
        <v>#VALUE!</v>
      </c>
      <c r="P84" s="48"/>
      <c r="Q84" s="48"/>
      <c r="R84" s="48"/>
      <c r="S84" s="48"/>
      <c r="T84" s="111"/>
      <c r="U84" s="111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DJ84" s="48"/>
      <c r="DK84" s="48"/>
      <c r="DL84" s="48"/>
      <c r="DM84" s="48"/>
      <c r="DN84" s="48"/>
      <c r="DO84" s="48"/>
      <c r="DQ84" s="48"/>
      <c r="DR84" s="48"/>
      <c r="DS84" s="48"/>
      <c r="DT84" s="48"/>
      <c r="DU84" s="48"/>
      <c r="DY84" s="49"/>
      <c r="DZ84" s="49"/>
      <c r="EA84" s="49"/>
      <c r="EB84" s="49"/>
    </row>
    <row r="85" spans="1:132" x14ac:dyDescent="0.25">
      <c r="A85" s="43"/>
      <c r="B85" s="2">
        <v>75</v>
      </c>
      <c r="C85" s="5" t="str">
        <f>Saisie!C85</f>
        <v/>
      </c>
      <c r="D85" s="5" t="str">
        <f>IF($C85="","",(Saisie!J85/10))</f>
        <v/>
      </c>
      <c r="E85" s="5" t="str">
        <f>IF($C85="","",(Saisie!K85/10))</f>
        <v/>
      </c>
      <c r="F85" s="5" t="str">
        <f>IF($C85="","",(Saisie!L85/10))</f>
        <v/>
      </c>
      <c r="G85" s="5" t="str">
        <f>IF($C85="","",(Saisie!M85/10))</f>
        <v/>
      </c>
      <c r="H85" s="5" t="str">
        <f>IF($C85="","",(Saisie!N85/10))</f>
        <v/>
      </c>
      <c r="I85" s="112"/>
      <c r="J85" s="5" t="str">
        <f>IF(Saisie!$O85,"",AVERAGE(Saisie!J85:K85)/10)</f>
        <v/>
      </c>
      <c r="K85" s="5" t="str">
        <f>IF(Saisie!$O85,"",(Saisie!L85)/10)</f>
        <v/>
      </c>
      <c r="L85" s="5" t="str">
        <f>IF(Saisie!$O85,"",AVERAGE(Saisie!M85:N85)/10)</f>
        <v/>
      </c>
      <c r="M85" s="112"/>
      <c r="N85" s="5" t="str">
        <f>IF(Saisie!$O85,"",AVERAGE(Saisie!J85:N85)/10)</f>
        <v/>
      </c>
      <c r="O85" s="44" t="e">
        <f t="shared" si="1"/>
        <v>#VALUE!</v>
      </c>
      <c r="P85" s="48"/>
      <c r="Q85" s="48"/>
      <c r="R85" s="48"/>
      <c r="S85" s="48"/>
      <c r="T85" s="111"/>
      <c r="U85" s="111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DJ85" s="48"/>
      <c r="DK85" s="48"/>
      <c r="DL85" s="48"/>
      <c r="DM85" s="48"/>
      <c r="DN85" s="48"/>
      <c r="DO85" s="48"/>
      <c r="DQ85" s="48"/>
      <c r="DR85" s="48"/>
      <c r="DS85" s="48"/>
      <c r="DT85" s="48"/>
      <c r="DU85" s="48"/>
      <c r="DY85" s="49"/>
      <c r="DZ85" s="49"/>
      <c r="EA85" s="49"/>
      <c r="EB85" s="49"/>
    </row>
    <row r="86" spans="1:132" x14ac:dyDescent="0.25">
      <c r="A86" s="43"/>
      <c r="B86" s="2">
        <v>76</v>
      </c>
      <c r="C86" s="5" t="str">
        <f>Saisie!C86</f>
        <v/>
      </c>
      <c r="D86" s="5" t="str">
        <f>IF($C86="","",(Saisie!J86/10))</f>
        <v/>
      </c>
      <c r="E86" s="5" t="str">
        <f>IF($C86="","",(Saisie!K86/10))</f>
        <v/>
      </c>
      <c r="F86" s="5" t="str">
        <f>IF($C86="","",(Saisie!L86/10))</f>
        <v/>
      </c>
      <c r="G86" s="5" t="str">
        <f>IF($C86="","",(Saisie!M86/10))</f>
        <v/>
      </c>
      <c r="H86" s="5" t="str">
        <f>IF($C86="","",(Saisie!N86/10))</f>
        <v/>
      </c>
      <c r="I86" s="112"/>
      <c r="J86" s="5" t="str">
        <f>IF(Saisie!$O86,"",AVERAGE(Saisie!J86:K86)/10)</f>
        <v/>
      </c>
      <c r="K86" s="5" t="str">
        <f>IF(Saisie!$O86,"",(Saisie!L86)/10)</f>
        <v/>
      </c>
      <c r="L86" s="5" t="str">
        <f>IF(Saisie!$O86,"",AVERAGE(Saisie!M86:N86)/10)</f>
        <v/>
      </c>
      <c r="M86" s="112"/>
      <c r="N86" s="5" t="str">
        <f>IF(Saisie!$O86,"",AVERAGE(Saisie!J86:N86)/10)</f>
        <v/>
      </c>
      <c r="O86" s="44" t="e">
        <f t="shared" si="1"/>
        <v>#VALUE!</v>
      </c>
      <c r="P86" s="48"/>
      <c r="Q86" s="48"/>
      <c r="R86" s="48"/>
      <c r="S86" s="48"/>
      <c r="T86" s="111"/>
      <c r="U86" s="111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DJ86" s="48"/>
      <c r="DK86" s="48"/>
      <c r="DL86" s="48"/>
      <c r="DM86" s="48"/>
      <c r="DN86" s="48"/>
      <c r="DO86" s="48"/>
      <c r="DQ86" s="48"/>
      <c r="DR86" s="48"/>
      <c r="DS86" s="48"/>
      <c r="DT86" s="48"/>
      <c r="DU86" s="48"/>
      <c r="DY86" s="49"/>
      <c r="DZ86" s="49"/>
      <c r="EA86" s="49"/>
      <c r="EB86" s="49"/>
    </row>
    <row r="87" spans="1:132" x14ac:dyDescent="0.25">
      <c r="A87" s="43"/>
      <c r="B87" s="2">
        <v>77</v>
      </c>
      <c r="C87" s="5" t="str">
        <f>Saisie!C87</f>
        <v/>
      </c>
      <c r="D87" s="5" t="str">
        <f>IF($C87="","",(Saisie!J87/10))</f>
        <v/>
      </c>
      <c r="E87" s="5" t="str">
        <f>IF($C87="","",(Saisie!K87/10))</f>
        <v/>
      </c>
      <c r="F87" s="5" t="str">
        <f>IF($C87="","",(Saisie!L87/10))</f>
        <v/>
      </c>
      <c r="G87" s="5" t="str">
        <f>IF($C87="","",(Saisie!M87/10))</f>
        <v/>
      </c>
      <c r="H87" s="5" t="str">
        <f>IF($C87="","",(Saisie!N87/10))</f>
        <v/>
      </c>
      <c r="I87" s="112"/>
      <c r="J87" s="5" t="str">
        <f>IF(Saisie!$O87,"",AVERAGE(Saisie!J87:K87)/10)</f>
        <v/>
      </c>
      <c r="K87" s="5" t="str">
        <f>IF(Saisie!$O87,"",(Saisie!L87)/10)</f>
        <v/>
      </c>
      <c r="L87" s="5" t="str">
        <f>IF(Saisie!$O87,"",AVERAGE(Saisie!M87:N87)/10)</f>
        <v/>
      </c>
      <c r="M87" s="112"/>
      <c r="N87" s="5" t="str">
        <f>IF(Saisie!$O87,"",AVERAGE(Saisie!J87:N87)/10)</f>
        <v/>
      </c>
      <c r="O87" s="44" t="e">
        <f t="shared" si="1"/>
        <v>#VALUE!</v>
      </c>
      <c r="P87" s="48"/>
      <c r="Q87" s="48"/>
      <c r="R87" s="48"/>
      <c r="S87" s="48"/>
      <c r="T87" s="111"/>
      <c r="U87" s="111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DJ87" s="48"/>
      <c r="DK87" s="48"/>
      <c r="DL87" s="48"/>
      <c r="DM87" s="48"/>
      <c r="DN87" s="48"/>
      <c r="DO87" s="48"/>
      <c r="DQ87" s="48"/>
      <c r="DR87" s="48"/>
      <c r="DS87" s="48"/>
      <c r="DT87" s="48"/>
      <c r="DU87" s="48"/>
      <c r="DY87" s="49"/>
      <c r="DZ87" s="49"/>
      <c r="EA87" s="49"/>
      <c r="EB87" s="49"/>
    </row>
    <row r="88" spans="1:132" x14ac:dyDescent="0.25">
      <c r="A88" s="43"/>
      <c r="B88" s="2">
        <v>78</v>
      </c>
      <c r="C88" s="5" t="str">
        <f>Saisie!C88</f>
        <v/>
      </c>
      <c r="D88" s="5" t="str">
        <f>IF($C88="","",(Saisie!J88/10))</f>
        <v/>
      </c>
      <c r="E88" s="5" t="str">
        <f>IF($C88="","",(Saisie!K88/10))</f>
        <v/>
      </c>
      <c r="F88" s="5" t="str">
        <f>IF($C88="","",(Saisie!L88/10))</f>
        <v/>
      </c>
      <c r="G88" s="5" t="str">
        <f>IF($C88="","",(Saisie!M88/10))</f>
        <v/>
      </c>
      <c r="H88" s="5" t="str">
        <f>IF($C88="","",(Saisie!N88/10))</f>
        <v/>
      </c>
      <c r="I88" s="112"/>
      <c r="J88" s="5" t="str">
        <f>IF(Saisie!$O88,"",AVERAGE(Saisie!J88:K88)/10)</f>
        <v/>
      </c>
      <c r="K88" s="5" t="str">
        <f>IF(Saisie!$O88,"",(Saisie!L88)/10)</f>
        <v/>
      </c>
      <c r="L88" s="5" t="str">
        <f>IF(Saisie!$O88,"",AVERAGE(Saisie!M88:N88)/10)</f>
        <v/>
      </c>
      <c r="M88" s="112"/>
      <c r="N88" s="5" t="str">
        <f>IF(Saisie!$O88,"",AVERAGE(Saisie!J88:N88)/10)</f>
        <v/>
      </c>
      <c r="O88" s="44" t="e">
        <f t="shared" si="1"/>
        <v>#VALUE!</v>
      </c>
      <c r="P88" s="48"/>
      <c r="Q88" s="48"/>
      <c r="R88" s="48"/>
      <c r="S88" s="48"/>
      <c r="T88" s="111"/>
      <c r="U88" s="111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DJ88" s="48"/>
      <c r="DK88" s="48"/>
      <c r="DL88" s="48"/>
      <c r="DM88" s="48"/>
      <c r="DN88" s="48"/>
      <c r="DO88" s="48"/>
      <c r="DQ88" s="48"/>
      <c r="DR88" s="48"/>
      <c r="DS88" s="48"/>
      <c r="DT88" s="48"/>
      <c r="DU88" s="48"/>
      <c r="DY88" s="49"/>
      <c r="DZ88" s="49"/>
      <c r="EA88" s="49"/>
      <c r="EB88" s="49"/>
    </row>
    <row r="89" spans="1:132" x14ac:dyDescent="0.25">
      <c r="A89" s="43"/>
      <c r="B89" s="2">
        <v>79</v>
      </c>
      <c r="C89" s="5" t="str">
        <f>Saisie!C89</f>
        <v/>
      </c>
      <c r="D89" s="5" t="str">
        <f>IF($C89="","",(Saisie!J89/10))</f>
        <v/>
      </c>
      <c r="E89" s="5" t="str">
        <f>IF($C89="","",(Saisie!K89/10))</f>
        <v/>
      </c>
      <c r="F89" s="5" t="str">
        <f>IF($C89="","",(Saisie!L89/10))</f>
        <v/>
      </c>
      <c r="G89" s="5" t="str">
        <f>IF($C89="","",(Saisie!M89/10))</f>
        <v/>
      </c>
      <c r="H89" s="5" t="str">
        <f>IF($C89="","",(Saisie!N89/10))</f>
        <v/>
      </c>
      <c r="I89" s="112"/>
      <c r="J89" s="5" t="str">
        <f>IF(Saisie!$O89,"",AVERAGE(Saisie!J89:K89)/10)</f>
        <v/>
      </c>
      <c r="K89" s="5" t="str">
        <f>IF(Saisie!$O89,"",(Saisie!L89)/10)</f>
        <v/>
      </c>
      <c r="L89" s="5" t="str">
        <f>IF(Saisie!$O89,"",AVERAGE(Saisie!M89:N89)/10)</f>
        <v/>
      </c>
      <c r="M89" s="112"/>
      <c r="N89" s="5" t="str">
        <f>IF(Saisie!$O89,"",AVERAGE(Saisie!J89:N89)/10)</f>
        <v/>
      </c>
      <c r="O89" s="44" t="e">
        <f t="shared" si="1"/>
        <v>#VALUE!</v>
      </c>
      <c r="P89" s="48"/>
      <c r="Q89" s="48"/>
      <c r="R89" s="48"/>
      <c r="S89" s="48"/>
      <c r="T89" s="111"/>
      <c r="U89" s="111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DJ89" s="48"/>
      <c r="DK89" s="48"/>
      <c r="DL89" s="48"/>
      <c r="DM89" s="48"/>
      <c r="DN89" s="48"/>
      <c r="DO89" s="48"/>
      <c r="DQ89" s="48"/>
      <c r="DR89" s="48"/>
      <c r="DS89" s="48"/>
      <c r="DT89" s="48"/>
      <c r="DU89" s="48"/>
      <c r="DY89" s="49"/>
      <c r="DZ89" s="49"/>
      <c r="EA89" s="49"/>
      <c r="EB89" s="49"/>
    </row>
    <row r="90" spans="1:132" x14ac:dyDescent="0.25">
      <c r="A90" s="43"/>
      <c r="B90" s="2">
        <v>80</v>
      </c>
      <c r="C90" s="5" t="str">
        <f>Saisie!C90</f>
        <v/>
      </c>
      <c r="D90" s="5" t="str">
        <f>IF($C90="","",(Saisie!J90/10))</f>
        <v/>
      </c>
      <c r="E90" s="5" t="str">
        <f>IF($C90="","",(Saisie!K90/10))</f>
        <v/>
      </c>
      <c r="F90" s="5" t="str">
        <f>IF($C90="","",(Saisie!L90/10))</f>
        <v/>
      </c>
      <c r="G90" s="5" t="str">
        <f>IF($C90="","",(Saisie!M90/10))</f>
        <v/>
      </c>
      <c r="H90" s="5" t="str">
        <f>IF($C90="","",(Saisie!N90/10))</f>
        <v/>
      </c>
      <c r="I90" s="112"/>
      <c r="J90" s="5" t="str">
        <f>IF(Saisie!$O90,"",AVERAGE(Saisie!J90:K90)/10)</f>
        <v/>
      </c>
      <c r="K90" s="5" t="str">
        <f>IF(Saisie!$O90,"",(Saisie!L90)/10)</f>
        <v/>
      </c>
      <c r="L90" s="5" t="str">
        <f>IF(Saisie!$O90,"",AVERAGE(Saisie!M90:N90)/10)</f>
        <v/>
      </c>
      <c r="M90" s="112"/>
      <c r="N90" s="5" t="str">
        <f>IF(Saisie!$O90,"",AVERAGE(Saisie!J90:N90)/10)</f>
        <v/>
      </c>
      <c r="O90" s="44" t="e">
        <f t="shared" si="1"/>
        <v>#VALUE!</v>
      </c>
      <c r="P90" s="48"/>
      <c r="Q90" s="48"/>
      <c r="R90" s="48"/>
      <c r="S90" s="48"/>
      <c r="T90" s="111"/>
      <c r="U90" s="111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DJ90" s="48"/>
      <c r="DK90" s="48"/>
      <c r="DL90" s="48"/>
      <c r="DM90" s="48"/>
      <c r="DN90" s="48"/>
      <c r="DO90" s="48"/>
      <c r="DQ90" s="48"/>
      <c r="DR90" s="48"/>
      <c r="DS90" s="48"/>
      <c r="DT90" s="48"/>
      <c r="DU90" s="48"/>
      <c r="DY90" s="49"/>
      <c r="DZ90" s="49"/>
      <c r="EA90" s="49"/>
      <c r="EB90" s="49"/>
    </row>
    <row r="91" spans="1:132" x14ac:dyDescent="0.25">
      <c r="A91" s="43"/>
      <c r="B91" s="2">
        <v>81</v>
      </c>
      <c r="C91" s="5" t="str">
        <f>Saisie!C91</f>
        <v/>
      </c>
      <c r="D91" s="5" t="str">
        <f>IF($C91="","",(Saisie!J91/10))</f>
        <v/>
      </c>
      <c r="E91" s="5" t="str">
        <f>IF($C91="","",(Saisie!K91/10))</f>
        <v/>
      </c>
      <c r="F91" s="5" t="str">
        <f>IF($C91="","",(Saisie!L91/10))</f>
        <v/>
      </c>
      <c r="G91" s="5" t="str">
        <f>IF($C91="","",(Saisie!M91/10))</f>
        <v/>
      </c>
      <c r="H91" s="5" t="str">
        <f>IF($C91="","",(Saisie!N91/10))</f>
        <v/>
      </c>
      <c r="I91" s="112"/>
      <c r="J91" s="5" t="str">
        <f>IF(Saisie!$O91,"",AVERAGE(Saisie!J91:K91)/10)</f>
        <v/>
      </c>
      <c r="K91" s="5" t="str">
        <f>IF(Saisie!$O91,"",(Saisie!L91)/10)</f>
        <v/>
      </c>
      <c r="L91" s="5" t="str">
        <f>IF(Saisie!$O91,"",AVERAGE(Saisie!M91:N91)/10)</f>
        <v/>
      </c>
      <c r="M91" s="112"/>
      <c r="N91" s="5" t="str">
        <f>IF(Saisie!$O91,"",AVERAGE(Saisie!J91:N91)/10)</f>
        <v/>
      </c>
      <c r="O91" s="44" t="e">
        <f t="shared" si="1"/>
        <v>#VALUE!</v>
      </c>
      <c r="P91" s="48"/>
      <c r="Q91" s="48"/>
      <c r="R91" s="48"/>
      <c r="S91" s="48"/>
      <c r="T91" s="111"/>
      <c r="U91" s="111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DJ91" s="48"/>
      <c r="DK91" s="48"/>
      <c r="DL91" s="48"/>
      <c r="DM91" s="48"/>
      <c r="DN91" s="48"/>
      <c r="DO91" s="48"/>
      <c r="DQ91" s="48"/>
      <c r="DR91" s="48"/>
      <c r="DS91" s="48"/>
      <c r="DT91" s="48"/>
      <c r="DU91" s="48"/>
      <c r="DY91" s="49"/>
      <c r="DZ91" s="49"/>
      <c r="EA91" s="49"/>
      <c r="EB91" s="49"/>
    </row>
    <row r="92" spans="1:132" x14ac:dyDescent="0.25">
      <c r="A92" s="43"/>
      <c r="B92" s="2">
        <v>82</v>
      </c>
      <c r="C92" s="5" t="str">
        <f>Saisie!C92</f>
        <v/>
      </c>
      <c r="D92" s="5" t="str">
        <f>IF($C92="","",(Saisie!J92/10))</f>
        <v/>
      </c>
      <c r="E92" s="5" t="str">
        <f>IF($C92="","",(Saisie!K92/10))</f>
        <v/>
      </c>
      <c r="F92" s="5" t="str">
        <f>IF($C92="","",(Saisie!L92/10))</f>
        <v/>
      </c>
      <c r="G92" s="5" t="str">
        <f>IF($C92="","",(Saisie!M92/10))</f>
        <v/>
      </c>
      <c r="H92" s="5" t="str">
        <f>IF($C92="","",(Saisie!N92/10))</f>
        <v/>
      </c>
      <c r="I92" s="112"/>
      <c r="J92" s="5" t="str">
        <f>IF(Saisie!$O92,"",AVERAGE(Saisie!J92:K92)/10)</f>
        <v/>
      </c>
      <c r="K92" s="5" t="str">
        <f>IF(Saisie!$O92,"",(Saisie!L92)/10)</f>
        <v/>
      </c>
      <c r="L92" s="5" t="str">
        <f>IF(Saisie!$O92,"",AVERAGE(Saisie!M92:N92)/10)</f>
        <v/>
      </c>
      <c r="M92" s="112"/>
      <c r="N92" s="5" t="str">
        <f>IF(Saisie!$O92,"",AVERAGE(Saisie!J92:N92)/10)</f>
        <v/>
      </c>
      <c r="O92" s="44" t="e">
        <f t="shared" si="1"/>
        <v>#VALUE!</v>
      </c>
      <c r="P92" s="48"/>
      <c r="Q92" s="48"/>
      <c r="R92" s="48"/>
      <c r="S92" s="48"/>
      <c r="T92" s="111"/>
      <c r="U92" s="111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DJ92" s="48"/>
      <c r="DK92" s="48"/>
      <c r="DL92" s="48"/>
      <c r="DM92" s="48"/>
      <c r="DN92" s="48"/>
      <c r="DO92" s="48"/>
      <c r="DQ92" s="48"/>
      <c r="DR92" s="48"/>
      <c r="DS92" s="48"/>
      <c r="DT92" s="48"/>
      <c r="DU92" s="48"/>
      <c r="DY92" s="49"/>
      <c r="DZ92" s="49"/>
      <c r="EA92" s="49"/>
      <c r="EB92" s="49"/>
    </row>
    <row r="93" spans="1:132" x14ac:dyDescent="0.25">
      <c r="A93" s="43"/>
      <c r="B93" s="2">
        <v>83</v>
      </c>
      <c r="C93" s="5" t="str">
        <f>Saisie!C93</f>
        <v/>
      </c>
      <c r="D93" s="5" t="str">
        <f>IF($C93="","",(Saisie!J93/10))</f>
        <v/>
      </c>
      <c r="E93" s="5" t="str">
        <f>IF($C93="","",(Saisie!K93/10))</f>
        <v/>
      </c>
      <c r="F93" s="5" t="str">
        <f>IF($C93="","",(Saisie!L93/10))</f>
        <v/>
      </c>
      <c r="G93" s="5" t="str">
        <f>IF($C93="","",(Saisie!M93/10))</f>
        <v/>
      </c>
      <c r="H93" s="5" t="str">
        <f>IF($C93="","",(Saisie!N93/10))</f>
        <v/>
      </c>
      <c r="I93" s="112"/>
      <c r="J93" s="5" t="str">
        <f>IF(Saisie!$O93,"",AVERAGE(Saisie!J93:K93)/10)</f>
        <v/>
      </c>
      <c r="K93" s="5" t="str">
        <f>IF(Saisie!$O93,"",(Saisie!L93)/10)</f>
        <v/>
      </c>
      <c r="L93" s="5" t="str">
        <f>IF(Saisie!$O93,"",AVERAGE(Saisie!M93:N93)/10)</f>
        <v/>
      </c>
      <c r="M93" s="112"/>
      <c r="N93" s="5" t="str">
        <f>IF(Saisie!$O93,"",AVERAGE(Saisie!J93:N93)/10)</f>
        <v/>
      </c>
      <c r="O93" s="44" t="e">
        <f t="shared" si="1"/>
        <v>#VALUE!</v>
      </c>
      <c r="P93" s="48"/>
      <c r="Q93" s="48"/>
      <c r="R93" s="48"/>
      <c r="S93" s="48"/>
      <c r="T93" s="111"/>
      <c r="U93" s="111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DJ93" s="48"/>
      <c r="DK93" s="48"/>
      <c r="DL93" s="48"/>
      <c r="DM93" s="48"/>
      <c r="DN93" s="48"/>
      <c r="DO93" s="48"/>
      <c r="DQ93" s="48"/>
      <c r="DR93" s="48"/>
      <c r="DS93" s="48"/>
      <c r="DT93" s="48"/>
      <c r="DU93" s="48"/>
      <c r="DY93" s="49"/>
      <c r="DZ93" s="49"/>
      <c r="EA93" s="49"/>
      <c r="EB93" s="49"/>
    </row>
    <row r="94" spans="1:132" x14ac:dyDescent="0.25">
      <c r="A94" s="43"/>
      <c r="B94" s="2">
        <v>84</v>
      </c>
      <c r="C94" s="5" t="str">
        <f>Saisie!C94</f>
        <v/>
      </c>
      <c r="D94" s="5" t="str">
        <f>IF($C94="","",(Saisie!J94/10))</f>
        <v/>
      </c>
      <c r="E94" s="5" t="str">
        <f>IF($C94="","",(Saisie!K94/10))</f>
        <v/>
      </c>
      <c r="F94" s="5" t="str">
        <f>IF($C94="","",(Saisie!L94/10))</f>
        <v/>
      </c>
      <c r="G94" s="5" t="str">
        <f>IF($C94="","",(Saisie!M94/10))</f>
        <v/>
      </c>
      <c r="H94" s="5" t="str">
        <f>IF($C94="","",(Saisie!N94/10))</f>
        <v/>
      </c>
      <c r="I94" s="112"/>
      <c r="J94" s="5" t="str">
        <f>IF(Saisie!$O94,"",AVERAGE(Saisie!J94:K94)/10)</f>
        <v/>
      </c>
      <c r="K94" s="5" t="str">
        <f>IF(Saisie!$O94,"",(Saisie!L94)/10)</f>
        <v/>
      </c>
      <c r="L94" s="5" t="str">
        <f>IF(Saisie!$O94,"",AVERAGE(Saisie!M94:N94)/10)</f>
        <v/>
      </c>
      <c r="M94" s="112"/>
      <c r="N94" s="5" t="str">
        <f>IF(Saisie!$O94,"",AVERAGE(Saisie!J94:N94)/10)</f>
        <v/>
      </c>
      <c r="O94" s="44" t="e">
        <f t="shared" si="1"/>
        <v>#VALUE!</v>
      </c>
      <c r="P94" s="48"/>
      <c r="Q94" s="48"/>
      <c r="R94" s="48"/>
      <c r="S94" s="48"/>
      <c r="T94" s="111"/>
      <c r="U94" s="111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DJ94" s="48"/>
      <c r="DK94" s="48"/>
      <c r="DL94" s="48"/>
      <c r="DM94" s="48"/>
      <c r="DN94" s="48"/>
      <c r="DO94" s="48"/>
      <c r="DQ94" s="48"/>
      <c r="DR94" s="48"/>
      <c r="DS94" s="48"/>
      <c r="DT94" s="48"/>
      <c r="DU94" s="48"/>
      <c r="DY94" s="49"/>
      <c r="DZ94" s="49"/>
      <c r="EA94" s="49"/>
      <c r="EB94" s="49"/>
    </row>
    <row r="95" spans="1:132" x14ac:dyDescent="0.25">
      <c r="A95" s="43"/>
      <c r="B95" s="2">
        <v>85</v>
      </c>
      <c r="C95" s="5" t="str">
        <f>Saisie!C95</f>
        <v/>
      </c>
      <c r="D95" s="5" t="str">
        <f>IF($C95="","",(Saisie!J95/10))</f>
        <v/>
      </c>
      <c r="E95" s="5" t="str">
        <f>IF($C95="","",(Saisie!K95/10))</f>
        <v/>
      </c>
      <c r="F95" s="5" t="str">
        <f>IF($C95="","",(Saisie!L95/10))</f>
        <v/>
      </c>
      <c r="G95" s="5" t="str">
        <f>IF($C95="","",(Saisie!M95/10))</f>
        <v/>
      </c>
      <c r="H95" s="5" t="str">
        <f>IF($C95="","",(Saisie!N95/10))</f>
        <v/>
      </c>
      <c r="I95" s="112"/>
      <c r="J95" s="5" t="str">
        <f>IF(Saisie!$O95,"",AVERAGE(Saisie!J95:K95)/10)</f>
        <v/>
      </c>
      <c r="K95" s="5" t="str">
        <f>IF(Saisie!$O95,"",(Saisie!L95)/10)</f>
        <v/>
      </c>
      <c r="L95" s="5" t="str">
        <f>IF(Saisie!$O95,"",AVERAGE(Saisie!M95:N95)/10)</f>
        <v/>
      </c>
      <c r="M95" s="112"/>
      <c r="N95" s="5" t="str">
        <f>IF(Saisie!$O95,"",AVERAGE(Saisie!J95:N95)/10)</f>
        <v/>
      </c>
      <c r="O95" s="44" t="e">
        <f t="shared" si="1"/>
        <v>#VALUE!</v>
      </c>
      <c r="P95" s="48"/>
      <c r="Q95" s="48"/>
      <c r="R95" s="48"/>
      <c r="S95" s="48"/>
      <c r="T95" s="111"/>
      <c r="U95" s="111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DJ95" s="48"/>
      <c r="DK95" s="48"/>
      <c r="DL95" s="48"/>
      <c r="DM95" s="48"/>
      <c r="DN95" s="48"/>
      <c r="DO95" s="48"/>
      <c r="DQ95" s="48"/>
      <c r="DR95" s="48"/>
      <c r="DS95" s="48"/>
      <c r="DT95" s="48"/>
      <c r="DU95" s="48"/>
      <c r="DY95" s="49"/>
      <c r="DZ95" s="49"/>
      <c r="EA95" s="49"/>
      <c r="EB95" s="49"/>
    </row>
    <row r="96" spans="1:132" x14ac:dyDescent="0.25">
      <c r="A96" s="43"/>
      <c r="B96" s="2">
        <v>86</v>
      </c>
      <c r="C96" s="5" t="str">
        <f>Saisie!C96</f>
        <v/>
      </c>
      <c r="D96" s="5" t="str">
        <f>IF($C96="","",(Saisie!J96/10))</f>
        <v/>
      </c>
      <c r="E96" s="5" t="str">
        <f>IF($C96="","",(Saisie!K96/10))</f>
        <v/>
      </c>
      <c r="F96" s="5" t="str">
        <f>IF($C96="","",(Saisie!L96/10))</f>
        <v/>
      </c>
      <c r="G96" s="5" t="str">
        <f>IF($C96="","",(Saisie!M96/10))</f>
        <v/>
      </c>
      <c r="H96" s="5" t="str">
        <f>IF($C96="","",(Saisie!N96/10))</f>
        <v/>
      </c>
      <c r="I96" s="112"/>
      <c r="J96" s="5" t="str">
        <f>IF(Saisie!$O96,"",AVERAGE(Saisie!J96:K96)/10)</f>
        <v/>
      </c>
      <c r="K96" s="5" t="str">
        <f>IF(Saisie!$O96,"",(Saisie!L96)/10)</f>
        <v/>
      </c>
      <c r="L96" s="5" t="str">
        <f>IF(Saisie!$O96,"",AVERAGE(Saisie!M96:N96)/10)</f>
        <v/>
      </c>
      <c r="M96" s="112"/>
      <c r="N96" s="5" t="str">
        <f>IF(Saisie!$O96,"",AVERAGE(Saisie!J96:N96)/10)</f>
        <v/>
      </c>
      <c r="O96" s="44" t="e">
        <f t="shared" si="1"/>
        <v>#VALUE!</v>
      </c>
      <c r="P96" s="48"/>
      <c r="Q96" s="48"/>
      <c r="R96" s="48"/>
      <c r="S96" s="48"/>
      <c r="T96" s="111"/>
      <c r="U96" s="111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DJ96" s="48"/>
      <c r="DK96" s="48"/>
      <c r="DL96" s="48"/>
      <c r="DM96" s="48"/>
      <c r="DN96" s="48"/>
      <c r="DO96" s="48"/>
      <c r="DQ96" s="48"/>
      <c r="DR96" s="48"/>
      <c r="DS96" s="48"/>
      <c r="DT96" s="48"/>
      <c r="DU96" s="48"/>
      <c r="DY96" s="49"/>
      <c r="DZ96" s="49"/>
      <c r="EA96" s="49"/>
      <c r="EB96" s="49"/>
    </row>
    <row r="97" spans="1:132" x14ac:dyDescent="0.25">
      <c r="A97" s="43"/>
      <c r="B97" s="2">
        <v>87</v>
      </c>
      <c r="C97" s="5" t="str">
        <f>Saisie!C97</f>
        <v/>
      </c>
      <c r="D97" s="5" t="str">
        <f>IF($C97="","",(Saisie!J97/10))</f>
        <v/>
      </c>
      <c r="E97" s="5" t="str">
        <f>IF($C97="","",(Saisie!K97/10))</f>
        <v/>
      </c>
      <c r="F97" s="5" t="str">
        <f>IF($C97="","",(Saisie!L97/10))</f>
        <v/>
      </c>
      <c r="G97" s="5" t="str">
        <f>IF($C97="","",(Saisie!M97/10))</f>
        <v/>
      </c>
      <c r="H97" s="5" t="str">
        <f>IF($C97="","",(Saisie!N97/10))</f>
        <v/>
      </c>
      <c r="I97" s="112"/>
      <c r="J97" s="5" t="str">
        <f>IF(Saisie!$O97,"",AVERAGE(Saisie!J97:K97)/10)</f>
        <v/>
      </c>
      <c r="K97" s="5" t="str">
        <f>IF(Saisie!$O97,"",(Saisie!L97)/10)</f>
        <v/>
      </c>
      <c r="L97" s="5" t="str">
        <f>IF(Saisie!$O97,"",AVERAGE(Saisie!M97:N97)/10)</f>
        <v/>
      </c>
      <c r="M97" s="112"/>
      <c r="N97" s="5" t="str">
        <f>IF(Saisie!$O97,"",AVERAGE(Saisie!J97:N97)/10)</f>
        <v/>
      </c>
      <c r="O97" s="44" t="e">
        <f t="shared" si="1"/>
        <v>#VALUE!</v>
      </c>
      <c r="P97" s="48"/>
      <c r="Q97" s="48"/>
      <c r="R97" s="48"/>
      <c r="S97" s="48"/>
      <c r="T97" s="111"/>
      <c r="U97" s="111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DJ97" s="48"/>
      <c r="DK97" s="48"/>
      <c r="DL97" s="48"/>
      <c r="DM97" s="48"/>
      <c r="DN97" s="48"/>
      <c r="DO97" s="48"/>
      <c r="DQ97" s="48"/>
      <c r="DR97" s="48"/>
      <c r="DS97" s="48"/>
      <c r="DT97" s="48"/>
      <c r="DU97" s="48"/>
      <c r="DY97" s="49"/>
      <c r="DZ97" s="49"/>
      <c r="EA97" s="49"/>
      <c r="EB97" s="49"/>
    </row>
    <row r="98" spans="1:132" x14ac:dyDescent="0.25">
      <c r="A98" s="43"/>
      <c r="B98" s="2">
        <v>88</v>
      </c>
      <c r="C98" s="5" t="str">
        <f>Saisie!C98</f>
        <v/>
      </c>
      <c r="D98" s="5" t="str">
        <f>IF($C98="","",(Saisie!J98/10))</f>
        <v/>
      </c>
      <c r="E98" s="5" t="str">
        <f>IF($C98="","",(Saisie!K98/10))</f>
        <v/>
      </c>
      <c r="F98" s="5" t="str">
        <f>IF($C98="","",(Saisie!L98/10))</f>
        <v/>
      </c>
      <c r="G98" s="5" t="str">
        <f>IF($C98="","",(Saisie!M98/10))</f>
        <v/>
      </c>
      <c r="H98" s="5" t="str">
        <f>IF($C98="","",(Saisie!N98/10))</f>
        <v/>
      </c>
      <c r="I98" s="112"/>
      <c r="J98" s="5" t="str">
        <f>IF(Saisie!$O98,"",AVERAGE(Saisie!J98:K98)/10)</f>
        <v/>
      </c>
      <c r="K98" s="5" t="str">
        <f>IF(Saisie!$O98,"",(Saisie!L98)/10)</f>
        <v/>
      </c>
      <c r="L98" s="5" t="str">
        <f>IF(Saisie!$O98,"",AVERAGE(Saisie!M98:N98)/10)</f>
        <v/>
      </c>
      <c r="M98" s="112"/>
      <c r="N98" s="5" t="str">
        <f>IF(Saisie!$O98,"",AVERAGE(Saisie!J98:N98)/10)</f>
        <v/>
      </c>
      <c r="O98" s="44" t="e">
        <f t="shared" si="1"/>
        <v>#VALUE!</v>
      </c>
      <c r="P98" s="48"/>
      <c r="Q98" s="48"/>
      <c r="R98" s="48"/>
      <c r="S98" s="48"/>
      <c r="T98" s="111"/>
      <c r="U98" s="111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DJ98" s="48"/>
      <c r="DK98" s="48"/>
      <c r="DL98" s="48"/>
      <c r="DM98" s="48"/>
      <c r="DN98" s="48"/>
      <c r="DO98" s="48"/>
      <c r="DQ98" s="48"/>
      <c r="DR98" s="48"/>
      <c r="DS98" s="48"/>
      <c r="DT98" s="48"/>
      <c r="DU98" s="48"/>
      <c r="DY98" s="49"/>
      <c r="DZ98" s="49"/>
      <c r="EA98" s="49"/>
      <c r="EB98" s="49"/>
    </row>
    <row r="99" spans="1:132" x14ac:dyDescent="0.25">
      <c r="A99" s="43"/>
      <c r="B99" s="2">
        <v>89</v>
      </c>
      <c r="C99" s="5" t="str">
        <f>Saisie!C99</f>
        <v/>
      </c>
      <c r="D99" s="5" t="str">
        <f>IF($C99="","",(Saisie!J99/10))</f>
        <v/>
      </c>
      <c r="E99" s="5" t="str">
        <f>IF($C99="","",(Saisie!K99/10))</f>
        <v/>
      </c>
      <c r="F99" s="5" t="str">
        <f>IF($C99="","",(Saisie!L99/10))</f>
        <v/>
      </c>
      <c r="G99" s="5" t="str">
        <f>IF($C99="","",(Saisie!M99/10))</f>
        <v/>
      </c>
      <c r="H99" s="5" t="str">
        <f>IF($C99="","",(Saisie!N99/10))</f>
        <v/>
      </c>
      <c r="I99" s="112"/>
      <c r="J99" s="5" t="str">
        <f>IF(Saisie!$O99,"",AVERAGE(Saisie!J99:K99)/10)</f>
        <v/>
      </c>
      <c r="K99" s="5" t="str">
        <f>IF(Saisie!$O99,"",(Saisie!L99)/10)</f>
        <v/>
      </c>
      <c r="L99" s="5" t="str">
        <f>IF(Saisie!$O99,"",AVERAGE(Saisie!M99:N99)/10)</f>
        <v/>
      </c>
      <c r="M99" s="112"/>
      <c r="N99" s="5" t="str">
        <f>IF(Saisie!$O99,"",AVERAGE(Saisie!J99:N99)/10)</f>
        <v/>
      </c>
      <c r="O99" s="44" t="e">
        <f t="shared" si="1"/>
        <v>#VALUE!</v>
      </c>
      <c r="P99" s="48"/>
      <c r="Q99" s="48"/>
      <c r="R99" s="48"/>
      <c r="S99" s="48"/>
      <c r="T99" s="111"/>
      <c r="U99" s="111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DJ99" s="48"/>
      <c r="DK99" s="48"/>
      <c r="DL99" s="48"/>
      <c r="DM99" s="48"/>
      <c r="DN99" s="48"/>
      <c r="DO99" s="48"/>
      <c r="DQ99" s="48"/>
      <c r="DR99" s="48"/>
      <c r="DS99" s="48"/>
      <c r="DT99" s="48"/>
      <c r="DU99" s="48"/>
      <c r="DY99" s="49"/>
      <c r="DZ99" s="49"/>
      <c r="EA99" s="49"/>
      <c r="EB99" s="49"/>
    </row>
    <row r="100" spans="1:132" x14ac:dyDescent="0.25">
      <c r="A100" s="43"/>
      <c r="B100" s="2">
        <v>90</v>
      </c>
      <c r="C100" s="5" t="str">
        <f>Saisie!C100</f>
        <v/>
      </c>
      <c r="D100" s="5" t="str">
        <f>IF($C100="","",(Saisie!J100/10))</f>
        <v/>
      </c>
      <c r="E100" s="5" t="str">
        <f>IF($C100="","",(Saisie!K100/10))</f>
        <v/>
      </c>
      <c r="F100" s="5" t="str">
        <f>IF($C100="","",(Saisie!L100/10))</f>
        <v/>
      </c>
      <c r="G100" s="5" t="str">
        <f>IF($C100="","",(Saisie!M100/10))</f>
        <v/>
      </c>
      <c r="H100" s="5" t="str">
        <f>IF($C100="","",(Saisie!N100/10))</f>
        <v/>
      </c>
      <c r="I100" s="112"/>
      <c r="J100" s="5" t="str">
        <f>IF(Saisie!$O100,"",AVERAGE(Saisie!J100:K100)/10)</f>
        <v/>
      </c>
      <c r="K100" s="5" t="str">
        <f>IF(Saisie!$O100,"",(Saisie!L100)/10)</f>
        <v/>
      </c>
      <c r="L100" s="5" t="str">
        <f>IF(Saisie!$O100,"",AVERAGE(Saisie!M100:N100)/10)</f>
        <v/>
      </c>
      <c r="M100" s="112"/>
      <c r="N100" s="5" t="str">
        <f>IF(Saisie!$O100,"",AVERAGE(Saisie!J100:N100)/10)</f>
        <v/>
      </c>
      <c r="O100" s="44" t="e">
        <f t="shared" si="1"/>
        <v>#VALUE!</v>
      </c>
      <c r="P100" s="48"/>
      <c r="Q100" s="48"/>
      <c r="R100" s="48"/>
      <c r="S100" s="48"/>
      <c r="T100" s="111"/>
      <c r="U100" s="111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DJ100" s="48"/>
      <c r="DK100" s="48"/>
      <c r="DL100" s="48"/>
      <c r="DM100" s="48"/>
      <c r="DN100" s="48"/>
      <c r="DO100" s="48"/>
      <c r="DQ100" s="48"/>
      <c r="DR100" s="48"/>
      <c r="DS100" s="48"/>
      <c r="DT100" s="48"/>
      <c r="DU100" s="48"/>
      <c r="DY100" s="49"/>
      <c r="DZ100" s="49"/>
      <c r="EA100" s="49"/>
      <c r="EB100" s="49"/>
    </row>
    <row r="101" spans="1:132" x14ac:dyDescent="0.25">
      <c r="A101" s="43"/>
      <c r="B101" s="2">
        <v>91</v>
      </c>
      <c r="C101" s="5" t="str">
        <f>Saisie!C101</f>
        <v/>
      </c>
      <c r="D101" s="5" t="str">
        <f>IF($C101="","",(Saisie!J101/10))</f>
        <v/>
      </c>
      <c r="E101" s="5" t="str">
        <f>IF($C101="","",(Saisie!K101/10))</f>
        <v/>
      </c>
      <c r="F101" s="5" t="str">
        <f>IF($C101="","",(Saisie!L101/10))</f>
        <v/>
      </c>
      <c r="G101" s="5" t="str">
        <f>IF($C101="","",(Saisie!M101/10))</f>
        <v/>
      </c>
      <c r="H101" s="5" t="str">
        <f>IF($C101="","",(Saisie!N101/10))</f>
        <v/>
      </c>
      <c r="I101" s="112"/>
      <c r="J101" s="5" t="str">
        <f>IF(Saisie!$O101,"",AVERAGE(Saisie!J101:K101)/10)</f>
        <v/>
      </c>
      <c r="K101" s="5" t="str">
        <f>IF(Saisie!$O101,"",(Saisie!L101)/10)</f>
        <v/>
      </c>
      <c r="L101" s="5" t="str">
        <f>IF(Saisie!$O101,"",AVERAGE(Saisie!M101:N101)/10)</f>
        <v/>
      </c>
      <c r="M101" s="112"/>
      <c r="N101" s="5" t="str">
        <f>IF(Saisie!$O101,"",AVERAGE(Saisie!J101:N101)/10)</f>
        <v/>
      </c>
      <c r="O101" s="44" t="e">
        <f t="shared" si="1"/>
        <v>#VALUE!</v>
      </c>
      <c r="P101" s="48"/>
      <c r="Q101" s="48"/>
      <c r="R101" s="48"/>
      <c r="S101" s="48"/>
      <c r="T101" s="111"/>
      <c r="U101" s="111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DJ101" s="48"/>
      <c r="DK101" s="48"/>
      <c r="DL101" s="48"/>
      <c r="DM101" s="48"/>
      <c r="DN101" s="48"/>
      <c r="DO101" s="48"/>
      <c r="DQ101" s="48"/>
      <c r="DR101" s="48"/>
      <c r="DS101" s="48"/>
      <c r="DT101" s="48"/>
      <c r="DU101" s="48"/>
      <c r="DY101" s="49"/>
      <c r="DZ101" s="49"/>
      <c r="EA101" s="49"/>
      <c r="EB101" s="49"/>
    </row>
    <row r="102" spans="1:132" x14ac:dyDescent="0.25">
      <c r="A102" s="43"/>
      <c r="B102" s="2">
        <v>92</v>
      </c>
      <c r="C102" s="5" t="str">
        <f>Saisie!C102</f>
        <v/>
      </c>
      <c r="D102" s="5" t="str">
        <f>IF($C102="","",(Saisie!J102/10))</f>
        <v/>
      </c>
      <c r="E102" s="5" t="str">
        <f>IF($C102="","",(Saisie!K102/10))</f>
        <v/>
      </c>
      <c r="F102" s="5" t="str">
        <f>IF($C102="","",(Saisie!L102/10))</f>
        <v/>
      </c>
      <c r="G102" s="5" t="str">
        <f>IF($C102="","",(Saisie!M102/10))</f>
        <v/>
      </c>
      <c r="H102" s="5" t="str">
        <f>IF($C102="","",(Saisie!N102/10))</f>
        <v/>
      </c>
      <c r="I102" s="112"/>
      <c r="J102" s="5" t="str">
        <f>IF(Saisie!$O102,"",AVERAGE(Saisie!J102:K102)/10)</f>
        <v/>
      </c>
      <c r="K102" s="5" t="str">
        <f>IF(Saisie!$O102,"",(Saisie!L102)/10)</f>
        <v/>
      </c>
      <c r="L102" s="5" t="str">
        <f>IF(Saisie!$O102,"",AVERAGE(Saisie!M102:N102)/10)</f>
        <v/>
      </c>
      <c r="M102" s="112"/>
      <c r="N102" s="5" t="str">
        <f>IF(Saisie!$O102,"",AVERAGE(Saisie!J102:N102)/10)</f>
        <v/>
      </c>
      <c r="O102" s="44" t="e">
        <f t="shared" si="1"/>
        <v>#VALUE!</v>
      </c>
      <c r="P102" s="48"/>
      <c r="Q102" s="48"/>
      <c r="R102" s="48"/>
      <c r="S102" s="48"/>
      <c r="T102" s="111"/>
      <c r="U102" s="111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DJ102" s="48"/>
      <c r="DK102" s="48"/>
      <c r="DL102" s="48"/>
      <c r="DM102" s="48"/>
      <c r="DN102" s="48"/>
      <c r="DO102" s="48"/>
      <c r="DQ102" s="48"/>
      <c r="DR102" s="48"/>
      <c r="DS102" s="48"/>
      <c r="DT102" s="48"/>
      <c r="DU102" s="48"/>
      <c r="DY102" s="49"/>
      <c r="DZ102" s="49"/>
      <c r="EA102" s="49"/>
      <c r="EB102" s="49"/>
    </row>
    <row r="103" spans="1:132" x14ac:dyDescent="0.25">
      <c r="A103" s="43"/>
      <c r="B103" s="2">
        <v>93</v>
      </c>
      <c r="C103" s="5" t="str">
        <f>Saisie!C103</f>
        <v/>
      </c>
      <c r="D103" s="5" t="str">
        <f>IF($C103="","",(Saisie!J103/10))</f>
        <v/>
      </c>
      <c r="E103" s="5" t="str">
        <f>IF($C103="","",(Saisie!K103/10))</f>
        <v/>
      </c>
      <c r="F103" s="5" t="str">
        <f>IF($C103="","",(Saisie!L103/10))</f>
        <v/>
      </c>
      <c r="G103" s="5" t="str">
        <f>IF($C103="","",(Saisie!M103/10))</f>
        <v/>
      </c>
      <c r="H103" s="5" t="str">
        <f>IF($C103="","",(Saisie!N103/10))</f>
        <v/>
      </c>
      <c r="I103" s="112"/>
      <c r="J103" s="5" t="str">
        <f>IF(Saisie!$O103,"",AVERAGE(Saisie!J103:K103)/10)</f>
        <v/>
      </c>
      <c r="K103" s="5" t="str">
        <f>IF(Saisie!$O103,"",(Saisie!L103)/10)</f>
        <v/>
      </c>
      <c r="L103" s="5" t="str">
        <f>IF(Saisie!$O103,"",AVERAGE(Saisie!M103:N103)/10)</f>
        <v/>
      </c>
      <c r="M103" s="112"/>
      <c r="N103" s="5" t="str">
        <f>IF(Saisie!$O103,"",AVERAGE(Saisie!J103:N103)/10)</f>
        <v/>
      </c>
      <c r="O103" s="44" t="e">
        <f t="shared" si="1"/>
        <v>#VALUE!</v>
      </c>
      <c r="P103" s="48"/>
      <c r="Q103" s="48"/>
      <c r="R103" s="48"/>
      <c r="S103" s="48"/>
      <c r="T103" s="111"/>
      <c r="U103" s="111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DJ103" s="48"/>
      <c r="DK103" s="48"/>
      <c r="DL103" s="48"/>
      <c r="DM103" s="48"/>
      <c r="DN103" s="48"/>
      <c r="DO103" s="48"/>
      <c r="DQ103" s="48"/>
      <c r="DR103" s="48"/>
      <c r="DS103" s="48"/>
      <c r="DT103" s="48"/>
      <c r="DU103" s="48"/>
      <c r="DY103" s="49"/>
      <c r="DZ103" s="49"/>
      <c r="EA103" s="49"/>
      <c r="EB103" s="49"/>
    </row>
    <row r="104" spans="1:132" x14ac:dyDescent="0.25">
      <c r="A104" s="43"/>
      <c r="B104" s="2">
        <v>94</v>
      </c>
      <c r="C104" s="5" t="str">
        <f>Saisie!C104</f>
        <v/>
      </c>
      <c r="D104" s="5" t="str">
        <f>IF($C104="","",(Saisie!J104/10))</f>
        <v/>
      </c>
      <c r="E104" s="5" t="str">
        <f>IF($C104="","",(Saisie!K104/10))</f>
        <v/>
      </c>
      <c r="F104" s="5" t="str">
        <f>IF($C104="","",(Saisie!L104/10))</f>
        <v/>
      </c>
      <c r="G104" s="5" t="str">
        <f>IF($C104="","",(Saisie!M104/10))</f>
        <v/>
      </c>
      <c r="H104" s="5" t="str">
        <f>IF($C104="","",(Saisie!N104/10))</f>
        <v/>
      </c>
      <c r="I104" s="112"/>
      <c r="J104" s="5" t="str">
        <f>IF(Saisie!$O104,"",AVERAGE(Saisie!J104:K104)/10)</f>
        <v/>
      </c>
      <c r="K104" s="5" t="str">
        <f>IF(Saisie!$O104,"",(Saisie!L104)/10)</f>
        <v/>
      </c>
      <c r="L104" s="5" t="str">
        <f>IF(Saisie!$O104,"",AVERAGE(Saisie!M104:N104)/10)</f>
        <v/>
      </c>
      <c r="M104" s="112"/>
      <c r="N104" s="5" t="str">
        <f>IF(Saisie!$O104,"",AVERAGE(Saisie!J104:N104)/10)</f>
        <v/>
      </c>
      <c r="O104" s="44" t="e">
        <f t="shared" si="1"/>
        <v>#VALUE!</v>
      </c>
      <c r="P104" s="48"/>
      <c r="Q104" s="48"/>
      <c r="R104" s="48"/>
      <c r="S104" s="48"/>
      <c r="T104" s="111"/>
      <c r="U104" s="111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DJ104" s="48"/>
      <c r="DK104" s="48"/>
      <c r="DL104" s="48"/>
      <c r="DM104" s="48"/>
      <c r="DN104" s="48"/>
      <c r="DO104" s="48"/>
      <c r="DQ104" s="48"/>
      <c r="DR104" s="48"/>
      <c r="DS104" s="48"/>
      <c r="DT104" s="48"/>
      <c r="DU104" s="48"/>
      <c r="DY104" s="49"/>
      <c r="DZ104" s="49"/>
      <c r="EA104" s="49"/>
      <c r="EB104" s="49"/>
    </row>
    <row r="105" spans="1:132" x14ac:dyDescent="0.25">
      <c r="A105" s="43"/>
      <c r="B105" s="2">
        <v>95</v>
      </c>
      <c r="C105" s="5" t="str">
        <f>Saisie!C105</f>
        <v/>
      </c>
      <c r="D105" s="5" t="str">
        <f>IF($C105="","",(Saisie!J105/10))</f>
        <v/>
      </c>
      <c r="E105" s="5" t="str">
        <f>IF($C105="","",(Saisie!K105/10))</f>
        <v/>
      </c>
      <c r="F105" s="5" t="str">
        <f>IF($C105="","",(Saisie!L105/10))</f>
        <v/>
      </c>
      <c r="G105" s="5" t="str">
        <f>IF($C105="","",(Saisie!M105/10))</f>
        <v/>
      </c>
      <c r="H105" s="5" t="str">
        <f>IF($C105="","",(Saisie!N105/10))</f>
        <v/>
      </c>
      <c r="I105" s="112"/>
      <c r="J105" s="5" t="str">
        <f>IF(Saisie!$O105,"",AVERAGE(Saisie!J105:K105)/10)</f>
        <v/>
      </c>
      <c r="K105" s="5" t="str">
        <f>IF(Saisie!$O105,"",(Saisie!L105)/10)</f>
        <v/>
      </c>
      <c r="L105" s="5" t="str">
        <f>IF(Saisie!$O105,"",AVERAGE(Saisie!M105:N105)/10)</f>
        <v/>
      </c>
      <c r="M105" s="112"/>
      <c r="N105" s="5" t="str">
        <f>IF(Saisie!$O105,"",AVERAGE(Saisie!J105:N105)/10)</f>
        <v/>
      </c>
      <c r="O105" s="44" t="e">
        <f t="shared" si="1"/>
        <v>#VALUE!</v>
      </c>
      <c r="P105" s="48"/>
      <c r="Q105" s="48"/>
      <c r="R105" s="48"/>
      <c r="S105" s="48"/>
      <c r="T105" s="111"/>
      <c r="U105" s="111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DJ105" s="48"/>
      <c r="DK105" s="48"/>
      <c r="DL105" s="48"/>
      <c r="DM105" s="48"/>
      <c r="DN105" s="48"/>
      <c r="DO105" s="48"/>
      <c r="DQ105" s="48"/>
      <c r="DR105" s="48"/>
      <c r="DS105" s="48"/>
      <c r="DT105" s="48"/>
      <c r="DU105" s="48"/>
      <c r="DY105" s="49"/>
      <c r="DZ105" s="49"/>
      <c r="EA105" s="49"/>
      <c r="EB105" s="49"/>
    </row>
    <row r="106" spans="1:132" x14ac:dyDescent="0.25">
      <c r="A106" s="43"/>
      <c r="B106" s="2">
        <v>96</v>
      </c>
      <c r="C106" s="5" t="str">
        <f>Saisie!C106</f>
        <v/>
      </c>
      <c r="D106" s="5" t="str">
        <f>IF($C106="","",(Saisie!J106/10))</f>
        <v/>
      </c>
      <c r="E106" s="5" t="str">
        <f>IF($C106="","",(Saisie!K106/10))</f>
        <v/>
      </c>
      <c r="F106" s="5" t="str">
        <f>IF($C106="","",(Saisie!L106/10))</f>
        <v/>
      </c>
      <c r="G106" s="5" t="str">
        <f>IF($C106="","",(Saisie!M106/10))</f>
        <v/>
      </c>
      <c r="H106" s="5" t="str">
        <f>IF($C106="","",(Saisie!N106/10))</f>
        <v/>
      </c>
      <c r="I106" s="112"/>
      <c r="J106" s="5" t="str">
        <f>IF(Saisie!$O106,"",AVERAGE(Saisie!J106:K106)/10)</f>
        <v/>
      </c>
      <c r="K106" s="5" t="str">
        <f>IF(Saisie!$O106,"",(Saisie!L106)/10)</f>
        <v/>
      </c>
      <c r="L106" s="5" t="str">
        <f>IF(Saisie!$O106,"",AVERAGE(Saisie!M106:N106)/10)</f>
        <v/>
      </c>
      <c r="M106" s="112"/>
      <c r="N106" s="5" t="str">
        <f>IF(Saisie!$O106,"",AVERAGE(Saisie!J106:N106)/10)</f>
        <v/>
      </c>
      <c r="O106" s="44" t="e">
        <f t="shared" si="1"/>
        <v>#VALUE!</v>
      </c>
      <c r="P106" s="48"/>
      <c r="Q106" s="48"/>
      <c r="R106" s="48"/>
      <c r="S106" s="48"/>
      <c r="T106" s="111"/>
      <c r="U106" s="111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DJ106" s="48"/>
      <c r="DK106" s="48"/>
      <c r="DL106" s="48"/>
      <c r="DM106" s="48"/>
      <c r="DN106" s="48"/>
      <c r="DO106" s="48"/>
      <c r="DQ106" s="48"/>
      <c r="DR106" s="48"/>
      <c r="DS106" s="48"/>
      <c r="DT106" s="48"/>
      <c r="DU106" s="48"/>
      <c r="DY106" s="49"/>
      <c r="DZ106" s="49"/>
      <c r="EA106" s="49"/>
      <c r="EB106" s="49"/>
    </row>
    <row r="107" spans="1:132" x14ac:dyDescent="0.25">
      <c r="A107" s="43"/>
      <c r="B107" s="2">
        <v>97</v>
      </c>
      <c r="C107" s="5" t="str">
        <f>Saisie!C107</f>
        <v/>
      </c>
      <c r="D107" s="5" t="str">
        <f>IF($C107="","",(Saisie!J107/10))</f>
        <v/>
      </c>
      <c r="E107" s="5" t="str">
        <f>IF($C107="","",(Saisie!K107/10))</f>
        <v/>
      </c>
      <c r="F107" s="5" t="str">
        <f>IF($C107="","",(Saisie!L107/10))</f>
        <v/>
      </c>
      <c r="G107" s="5" t="str">
        <f>IF($C107="","",(Saisie!M107/10))</f>
        <v/>
      </c>
      <c r="H107" s="5" t="str">
        <f>IF($C107="","",(Saisie!N107/10))</f>
        <v/>
      </c>
      <c r="I107" s="112"/>
      <c r="J107" s="5" t="str">
        <f>IF(Saisie!$O107,"",AVERAGE(Saisie!J107:K107)/10)</f>
        <v/>
      </c>
      <c r="K107" s="5" t="str">
        <f>IF(Saisie!$O107,"",(Saisie!L107)/10)</f>
        <v/>
      </c>
      <c r="L107" s="5" t="str">
        <f>IF(Saisie!$O107,"",AVERAGE(Saisie!M107:N107)/10)</f>
        <v/>
      </c>
      <c r="M107" s="112"/>
      <c r="N107" s="5" t="str">
        <f>IF(Saisie!$O107,"",AVERAGE(Saisie!J107:N107)/10)</f>
        <v/>
      </c>
      <c r="O107" s="44" t="e">
        <f t="shared" si="1"/>
        <v>#VALUE!</v>
      </c>
      <c r="P107" s="48"/>
      <c r="Q107" s="48"/>
      <c r="R107" s="48"/>
      <c r="S107" s="48"/>
      <c r="T107" s="111"/>
      <c r="U107" s="111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DJ107" s="48"/>
      <c r="DK107" s="48"/>
      <c r="DL107" s="48"/>
      <c r="DM107" s="48"/>
      <c r="DN107" s="48"/>
      <c r="DO107" s="48"/>
      <c r="DQ107" s="48"/>
      <c r="DR107" s="48"/>
      <c r="DS107" s="48"/>
      <c r="DT107" s="48"/>
      <c r="DU107" s="48"/>
      <c r="DY107" s="49"/>
      <c r="DZ107" s="49"/>
      <c r="EA107" s="49"/>
      <c r="EB107" s="49"/>
    </row>
    <row r="108" spans="1:132" x14ac:dyDescent="0.25">
      <c r="A108" s="43"/>
      <c r="B108" s="2">
        <v>98</v>
      </c>
      <c r="C108" s="5" t="str">
        <f>Saisie!C108</f>
        <v/>
      </c>
      <c r="D108" s="5" t="str">
        <f>IF($C108="","",(Saisie!J108/10))</f>
        <v/>
      </c>
      <c r="E108" s="5" t="str">
        <f>IF($C108="","",(Saisie!K108/10))</f>
        <v/>
      </c>
      <c r="F108" s="5" t="str">
        <f>IF($C108="","",(Saisie!L108/10))</f>
        <v/>
      </c>
      <c r="G108" s="5" t="str">
        <f>IF($C108="","",(Saisie!M108/10))</f>
        <v/>
      </c>
      <c r="H108" s="5" t="str">
        <f>IF($C108="","",(Saisie!N108/10))</f>
        <v/>
      </c>
      <c r="I108" s="112"/>
      <c r="J108" s="5" t="str">
        <f>IF(Saisie!$O108,"",AVERAGE(Saisie!J108:K108)/10)</f>
        <v/>
      </c>
      <c r="K108" s="5" t="str">
        <f>IF(Saisie!$O108,"",(Saisie!L108)/10)</f>
        <v/>
      </c>
      <c r="L108" s="5" t="str">
        <f>IF(Saisie!$O108,"",AVERAGE(Saisie!M108:N108)/10)</f>
        <v/>
      </c>
      <c r="M108" s="112"/>
      <c r="N108" s="5" t="str">
        <f>IF(Saisie!$O108,"",AVERAGE(Saisie!J108:N108)/10)</f>
        <v/>
      </c>
      <c r="O108" s="44" t="e">
        <f t="shared" si="1"/>
        <v>#VALUE!</v>
      </c>
      <c r="P108" s="48"/>
      <c r="Q108" s="48"/>
      <c r="R108" s="48"/>
      <c r="S108" s="48"/>
      <c r="T108" s="111"/>
      <c r="U108" s="111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DJ108" s="48"/>
      <c r="DK108" s="48"/>
      <c r="DL108" s="48"/>
      <c r="DM108" s="48"/>
      <c r="DN108" s="48"/>
      <c r="DO108" s="48"/>
      <c r="DQ108" s="48"/>
      <c r="DR108" s="48"/>
      <c r="DS108" s="48"/>
      <c r="DT108" s="48"/>
      <c r="DU108" s="48"/>
      <c r="DY108" s="49"/>
      <c r="DZ108" s="49"/>
      <c r="EA108" s="49"/>
      <c r="EB108" s="49"/>
    </row>
    <row r="109" spans="1:132" x14ac:dyDescent="0.25">
      <c r="A109" s="43"/>
      <c r="B109" s="2">
        <v>99</v>
      </c>
      <c r="C109" s="5" t="str">
        <f>Saisie!C109</f>
        <v/>
      </c>
      <c r="D109" s="5" t="str">
        <f>IF($C109="","",(Saisie!J109/10))</f>
        <v/>
      </c>
      <c r="E109" s="5" t="str">
        <f>IF($C109="","",(Saisie!K109/10))</f>
        <v/>
      </c>
      <c r="F109" s="5" t="str">
        <f>IF($C109="","",(Saisie!L109/10))</f>
        <v/>
      </c>
      <c r="G109" s="5" t="str">
        <f>IF($C109="","",(Saisie!M109/10))</f>
        <v/>
      </c>
      <c r="H109" s="5" t="str">
        <f>IF($C109="","",(Saisie!N109/10))</f>
        <v/>
      </c>
      <c r="I109" s="112"/>
      <c r="J109" s="5" t="str">
        <f>IF(Saisie!$O109,"",AVERAGE(Saisie!J109:K109)/10)</f>
        <v/>
      </c>
      <c r="K109" s="5" t="str">
        <f>IF(Saisie!$O109,"",(Saisie!L109)/10)</f>
        <v/>
      </c>
      <c r="L109" s="5" t="str">
        <f>IF(Saisie!$O109,"",AVERAGE(Saisie!M109:N109)/10)</f>
        <v/>
      </c>
      <c r="M109" s="112"/>
      <c r="N109" s="5" t="str">
        <f>IF(Saisie!$O109,"",AVERAGE(Saisie!J109:N109)/10)</f>
        <v/>
      </c>
      <c r="O109" s="44" t="e">
        <f t="shared" si="1"/>
        <v>#VALUE!</v>
      </c>
      <c r="P109" s="48"/>
      <c r="Q109" s="48"/>
      <c r="R109" s="48"/>
      <c r="S109" s="48"/>
      <c r="T109" s="111"/>
      <c r="U109" s="111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DJ109" s="48"/>
      <c r="DK109" s="48"/>
      <c r="DL109" s="48"/>
      <c r="DM109" s="48"/>
      <c r="DN109" s="48"/>
      <c r="DO109" s="48"/>
      <c r="DQ109" s="48"/>
      <c r="DR109" s="48"/>
      <c r="DS109" s="48"/>
      <c r="DT109" s="48"/>
      <c r="DU109" s="48"/>
      <c r="DY109" s="49"/>
      <c r="DZ109" s="49"/>
      <c r="EA109" s="49"/>
      <c r="EB109" s="49"/>
    </row>
    <row r="110" spans="1:132" x14ac:dyDescent="0.25">
      <c r="A110" s="43"/>
      <c r="B110" s="2">
        <v>100</v>
      </c>
      <c r="C110" s="5" t="str">
        <f>Saisie!C110</f>
        <v/>
      </c>
      <c r="D110" s="5" t="str">
        <f>IF($C110="","",(Saisie!J110/10))</f>
        <v/>
      </c>
      <c r="E110" s="5" t="str">
        <f>IF($C110="","",(Saisie!K110/10))</f>
        <v/>
      </c>
      <c r="F110" s="5" t="str">
        <f>IF($C110="","",(Saisie!L110/10))</f>
        <v/>
      </c>
      <c r="G110" s="5" t="str">
        <f>IF($C110="","",(Saisie!M110/10))</f>
        <v/>
      </c>
      <c r="H110" s="5" t="str">
        <f>IF($C110="","",(Saisie!N110/10))</f>
        <v/>
      </c>
      <c r="I110" s="112"/>
      <c r="J110" s="5" t="str">
        <f>IF(Saisie!$O110,"",AVERAGE(Saisie!J110:K110)/10)</f>
        <v/>
      </c>
      <c r="K110" s="5" t="str">
        <f>IF(Saisie!$O110,"",(Saisie!L110)/10)</f>
        <v/>
      </c>
      <c r="L110" s="5" t="str">
        <f>IF(Saisie!$O110,"",AVERAGE(Saisie!M110:N110)/10)</f>
        <v/>
      </c>
      <c r="M110" s="112"/>
      <c r="N110" s="5" t="str">
        <f>IF(Saisie!$O110,"",AVERAGE(Saisie!J110:N110)/10)</f>
        <v/>
      </c>
      <c r="O110" s="44" t="e">
        <f t="shared" si="1"/>
        <v>#VALUE!</v>
      </c>
      <c r="P110" s="48"/>
      <c r="Q110" s="48"/>
      <c r="R110" s="48"/>
      <c r="S110" s="48"/>
      <c r="T110" s="111"/>
      <c r="U110" s="111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DJ110" s="48"/>
      <c r="DK110" s="48"/>
      <c r="DL110" s="48"/>
      <c r="DM110" s="48"/>
      <c r="DN110" s="48"/>
      <c r="DO110" s="48"/>
      <c r="DQ110" s="48"/>
      <c r="DR110" s="48"/>
      <c r="DS110" s="48"/>
      <c r="DT110" s="48"/>
      <c r="DU110" s="48"/>
      <c r="DY110" s="49"/>
      <c r="DZ110" s="49"/>
      <c r="EA110" s="49"/>
      <c r="EB110" s="49"/>
    </row>
    <row r="111" spans="1:132" x14ac:dyDescent="0.25">
      <c r="A111" s="43"/>
      <c r="B111" s="2">
        <v>101</v>
      </c>
      <c r="C111" s="5" t="str">
        <f>Saisie!C111</f>
        <v/>
      </c>
      <c r="D111" s="5" t="str">
        <f>IF($C111="","",(Saisie!J111/10))</f>
        <v/>
      </c>
      <c r="E111" s="5" t="str">
        <f>IF($C111="","",(Saisie!K111/10))</f>
        <v/>
      </c>
      <c r="F111" s="5" t="str">
        <f>IF($C111="","",(Saisie!L111/10))</f>
        <v/>
      </c>
      <c r="G111" s="5" t="str">
        <f>IF($C111="","",(Saisie!M111/10))</f>
        <v/>
      </c>
      <c r="H111" s="5" t="str">
        <f>IF($C111="","",(Saisie!N111/10))</f>
        <v/>
      </c>
      <c r="I111" s="112"/>
      <c r="J111" s="5" t="str">
        <f>IF(Saisie!$O111,"",AVERAGE(Saisie!J111:K111)/10)</f>
        <v/>
      </c>
      <c r="K111" s="5" t="str">
        <f>IF(Saisie!$O111,"",(Saisie!L111)/10)</f>
        <v/>
      </c>
      <c r="L111" s="5" t="str">
        <f>IF(Saisie!$O111,"",AVERAGE(Saisie!M111:N111)/10)</f>
        <v/>
      </c>
      <c r="M111" s="112"/>
      <c r="N111" s="5" t="str">
        <f>IF(Saisie!$O111,"",AVERAGE(Saisie!J111:N111)/10)</f>
        <v/>
      </c>
      <c r="O111" s="44" t="e">
        <f t="shared" si="1"/>
        <v>#VALUE!</v>
      </c>
      <c r="P111" s="48"/>
      <c r="Q111" s="48"/>
      <c r="R111" s="48"/>
      <c r="S111" s="48"/>
      <c r="T111" s="111"/>
      <c r="U111" s="111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DJ111" s="48"/>
      <c r="DK111" s="48"/>
      <c r="DL111" s="48"/>
      <c r="DM111" s="48"/>
      <c r="DN111" s="48"/>
      <c r="DO111" s="48"/>
      <c r="DQ111" s="48"/>
      <c r="DR111" s="48"/>
      <c r="DS111" s="48"/>
      <c r="DT111" s="48"/>
      <c r="DU111" s="48"/>
      <c r="DY111" s="49"/>
      <c r="DZ111" s="49"/>
      <c r="EA111" s="49"/>
      <c r="EB111" s="49"/>
    </row>
    <row r="113" spans="4:142" x14ac:dyDescent="0.25">
      <c r="DY113" s="49"/>
      <c r="DZ113" s="49"/>
      <c r="EA113" s="49"/>
      <c r="EB113" s="49"/>
    </row>
    <row r="115" spans="4:142" x14ac:dyDescent="0.25">
      <c r="D115" s="42" t="e">
        <f>(AVERAGE(D11:D111))</f>
        <v>#DIV/0!</v>
      </c>
      <c r="E115" s="42" t="e">
        <f t="shared" ref="E115:H115" si="2">(AVERAGE(E11:E111))</f>
        <v>#DIV/0!</v>
      </c>
      <c r="F115" s="42" t="e">
        <f t="shared" si="2"/>
        <v>#DIV/0!</v>
      </c>
      <c r="G115" s="42" t="e">
        <f t="shared" si="2"/>
        <v>#DIV/0!</v>
      </c>
      <c r="H115" s="42" t="e">
        <f t="shared" si="2"/>
        <v>#DIV/0!</v>
      </c>
      <c r="I115" s="42"/>
      <c r="J115" s="42" t="e">
        <f t="shared" ref="J115:L115" si="3">(AVERAGE(J11:J111))</f>
        <v>#DIV/0!</v>
      </c>
      <c r="K115" s="42" t="e">
        <f t="shared" si="3"/>
        <v>#DIV/0!</v>
      </c>
      <c r="L115" s="42" t="e">
        <f t="shared" si="3"/>
        <v>#DIV/0!</v>
      </c>
      <c r="M115" s="42"/>
      <c r="N115" s="42" t="e">
        <f>(AVERAGE(N11:N111))</f>
        <v>#DIV/0!</v>
      </c>
      <c r="O115" s="42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E115" s="57"/>
      <c r="CF115" s="57"/>
      <c r="CH115" s="57"/>
      <c r="DJ115" s="56"/>
      <c r="DK115" s="56"/>
      <c r="DL115" s="56"/>
      <c r="DM115" s="56"/>
      <c r="DN115" s="56"/>
      <c r="DO115" s="56"/>
      <c r="DP115" s="58"/>
      <c r="DQ115" s="56"/>
      <c r="DR115" s="56"/>
      <c r="DS115" s="56"/>
      <c r="DT115" s="56"/>
      <c r="DU115" s="56"/>
      <c r="DV115" s="56"/>
      <c r="DW115" s="58"/>
      <c r="DX115" s="56"/>
      <c r="DY115" s="56"/>
      <c r="DZ115" s="56"/>
      <c r="EA115" s="56"/>
      <c r="EB115" s="56"/>
      <c r="EC115" s="58"/>
      <c r="ED115" s="56"/>
      <c r="EE115" s="56"/>
      <c r="EF115" s="56"/>
      <c r="EG115" s="56"/>
      <c r="EH115" s="56"/>
      <c r="EI115" s="56"/>
      <c r="EJ115" s="56"/>
      <c r="EK115" s="56"/>
      <c r="EL115" s="56"/>
    </row>
    <row r="116" spans="4:142" x14ac:dyDescent="0.25"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DR116" s="59"/>
    </row>
  </sheetData>
  <sheetProtection selectLockedCells="1"/>
  <mergeCells count="6">
    <mergeCell ref="D9:E9"/>
    <mergeCell ref="DJ8:DO8"/>
    <mergeCell ref="DQ8:DU8"/>
    <mergeCell ref="ED8:EL8"/>
    <mergeCell ref="D8:H8"/>
    <mergeCell ref="G9:H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</sheetPr>
  <dimension ref="A1:AO441"/>
  <sheetViews>
    <sheetView zoomScale="108" zoomScaleNormal="130" zoomScalePageLayoutView="130" workbookViewId="0">
      <selection activeCell="C7" sqref="C7:E7"/>
    </sheetView>
  </sheetViews>
  <sheetFormatPr baseColWidth="10" defaultRowHeight="15" x14ac:dyDescent="0.25"/>
  <cols>
    <col min="1" max="1" width="8" customWidth="1"/>
    <col min="2" max="2" width="25.85546875" customWidth="1"/>
    <col min="3" max="5" width="20.42578125" customWidth="1"/>
    <col min="6" max="7" width="11" customWidth="1"/>
    <col min="8" max="41" width="10.85546875" style="3"/>
  </cols>
  <sheetData>
    <row r="1" spans="1:4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31.5" x14ac:dyDescent="0.25">
      <c r="A2" s="210" t="s">
        <v>78</v>
      </c>
      <c r="B2" s="210"/>
      <c r="C2" s="219"/>
      <c r="D2" s="219"/>
      <c r="E2" s="219"/>
      <c r="F2" s="13"/>
      <c r="G2" s="6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31.5" x14ac:dyDescent="0.25">
      <c r="A3" s="210"/>
      <c r="B3" s="210"/>
      <c r="C3" s="219"/>
      <c r="D3" s="219"/>
      <c r="E3" s="219"/>
      <c r="F3" s="13"/>
      <c r="G3" s="6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31.5" x14ac:dyDescent="0.25">
      <c r="A4" s="210"/>
      <c r="B4" s="210"/>
      <c r="C4" s="219"/>
      <c r="D4" s="219"/>
      <c r="E4" s="219"/>
      <c r="F4" s="13"/>
      <c r="G4" s="6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32.25" thickBot="1" x14ac:dyDescent="0.3">
      <c r="A5" s="210"/>
      <c r="B5" s="210"/>
      <c r="C5" s="219"/>
      <c r="D5" s="219"/>
      <c r="E5" s="219"/>
      <c r="F5" s="13"/>
      <c r="G5" s="6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8.5" customHeight="1" x14ac:dyDescent="0.35">
      <c r="A6" s="7"/>
      <c r="B6" s="7"/>
      <c r="C6" s="211" t="s">
        <v>45</v>
      </c>
      <c r="D6" s="212"/>
      <c r="E6" s="212"/>
      <c r="F6" s="215" t="s">
        <v>36</v>
      </c>
      <c r="G6" s="207" t="s">
        <v>28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25">
      <c r="A7" s="7"/>
      <c r="B7" s="7"/>
      <c r="C7" s="213" t="e">
        <f>traitement_an!N115</f>
        <v>#DIV/0!</v>
      </c>
      <c r="D7" s="214"/>
      <c r="E7" s="214"/>
      <c r="F7" s="216"/>
      <c r="G7" s="20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44.25" customHeight="1" x14ac:dyDescent="0.25">
      <c r="A8" s="7"/>
      <c r="B8" s="7"/>
      <c r="C8" s="31" t="s">
        <v>57</v>
      </c>
      <c r="D8" s="31" t="s">
        <v>76</v>
      </c>
      <c r="E8" s="31" t="s">
        <v>77</v>
      </c>
      <c r="F8" s="217"/>
      <c r="G8" s="20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4" customFormat="1" ht="21" customHeight="1" thickBot="1" x14ac:dyDescent="0.35">
      <c r="A9" s="11"/>
      <c r="B9" s="7"/>
      <c r="C9" s="6" t="e">
        <f>traitement_an!J115</f>
        <v>#DIV/0!</v>
      </c>
      <c r="D9" s="6" t="e">
        <f>traitement_an!K115</f>
        <v>#DIV/0!</v>
      </c>
      <c r="E9" s="6" t="e">
        <f>traitement_an!L115</f>
        <v>#DIV/0!</v>
      </c>
      <c r="F9" s="218"/>
      <c r="G9" s="20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5">
      <c r="A10" s="2">
        <v>1</v>
      </c>
      <c r="B10" s="14" t="str">
        <f>IF(ISBLANK('Liste élèves'!B13),"",('Liste élèves'!B13))</f>
        <v/>
      </c>
      <c r="C10" s="29" t="str">
        <f>traitement_an!J11</f>
        <v/>
      </c>
      <c r="D10" s="29" t="str">
        <f>traitement_an!K11</f>
        <v/>
      </c>
      <c r="E10" s="29" t="str">
        <f>traitement_an!L11</f>
        <v/>
      </c>
      <c r="F10" s="30" t="str">
        <f>traitement_an!N11</f>
        <v/>
      </c>
      <c r="G10" s="69" t="str">
        <f>IF(ISBLANK($B10),"",Saisie!Q11)</f>
        <v/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x14ac:dyDescent="0.25">
      <c r="A11" s="2">
        <v>2</v>
      </c>
      <c r="B11" s="15" t="str">
        <f>IF(ISBLANK('Liste élèves'!B14),"",('Liste élèves'!B14))</f>
        <v/>
      </c>
      <c r="C11" s="29" t="str">
        <f>traitement_an!J12</f>
        <v/>
      </c>
      <c r="D11" s="29" t="str">
        <f>traitement_an!K12</f>
        <v/>
      </c>
      <c r="E11" s="29" t="str">
        <f>traitement_an!L12</f>
        <v/>
      </c>
      <c r="F11" s="30" t="str">
        <f>traitement_an!N12</f>
        <v/>
      </c>
      <c r="G11" s="69" t="str">
        <f>IF(ISBLANK($B11),"",Saisie!Q12)</f>
        <v/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x14ac:dyDescent="0.25">
      <c r="A12" s="2">
        <v>3</v>
      </c>
      <c r="B12" s="15" t="str">
        <f>IF(ISBLANK('Liste élèves'!B15),"",('Liste élèves'!B15))</f>
        <v/>
      </c>
      <c r="C12" s="29" t="str">
        <f>traitement_an!J13</f>
        <v/>
      </c>
      <c r="D12" s="29" t="str">
        <f>traitement_an!K13</f>
        <v/>
      </c>
      <c r="E12" s="29" t="str">
        <f>traitement_an!L13</f>
        <v/>
      </c>
      <c r="F12" s="30" t="str">
        <f>traitement_an!N13</f>
        <v/>
      </c>
      <c r="G12" s="69" t="str">
        <f>IF(ISBLANK($B12),"",Saisie!Q13)</f>
        <v/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x14ac:dyDescent="0.25">
      <c r="A13" s="2">
        <v>4</v>
      </c>
      <c r="B13" s="15" t="str">
        <f>IF(ISBLANK('Liste élèves'!B16),"",('Liste élèves'!B16))</f>
        <v/>
      </c>
      <c r="C13" s="29" t="str">
        <f>traitement_an!J14</f>
        <v/>
      </c>
      <c r="D13" s="29" t="str">
        <f>traitement_an!K14</f>
        <v/>
      </c>
      <c r="E13" s="29" t="str">
        <f>traitement_an!L14</f>
        <v/>
      </c>
      <c r="F13" s="30" t="str">
        <f>traitement_an!N14</f>
        <v/>
      </c>
      <c r="G13" s="69" t="str">
        <f>IF(ISBLANK($B13),"",Saisie!Q14)</f>
        <v/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25">
      <c r="A14" s="2">
        <v>5</v>
      </c>
      <c r="B14" s="15" t="str">
        <f>IF(ISBLANK('Liste élèves'!B17),"",('Liste élèves'!B17))</f>
        <v/>
      </c>
      <c r="C14" s="29" t="str">
        <f>traitement_an!J15</f>
        <v/>
      </c>
      <c r="D14" s="29" t="str">
        <f>traitement_an!K15</f>
        <v/>
      </c>
      <c r="E14" s="29" t="str">
        <f>traitement_an!L15</f>
        <v/>
      </c>
      <c r="F14" s="30" t="str">
        <f>traitement_an!N15</f>
        <v/>
      </c>
      <c r="G14" s="69" t="str">
        <f>IF(ISBLANK($B14),"",Saisie!Q15)</f>
        <v/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x14ac:dyDescent="0.25">
      <c r="A15" s="2">
        <v>6</v>
      </c>
      <c r="B15" s="15" t="str">
        <f>IF(ISBLANK('Liste élèves'!B18),"",('Liste élèves'!B18))</f>
        <v/>
      </c>
      <c r="C15" s="29" t="str">
        <f>traitement_an!J16</f>
        <v/>
      </c>
      <c r="D15" s="29" t="str">
        <f>traitement_an!K16</f>
        <v/>
      </c>
      <c r="E15" s="29" t="str">
        <f>traitement_an!L16</f>
        <v/>
      </c>
      <c r="F15" s="30" t="str">
        <f>traitement_an!N16</f>
        <v/>
      </c>
      <c r="G15" s="69" t="str">
        <f>IF(ISBLANK($B15),"",Saisie!Q16)</f>
        <v/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x14ac:dyDescent="0.25">
      <c r="A16" s="2">
        <v>7</v>
      </c>
      <c r="B16" s="15" t="str">
        <f>IF(ISBLANK('Liste élèves'!B19),"",('Liste élèves'!B19))</f>
        <v/>
      </c>
      <c r="C16" s="29" t="str">
        <f>traitement_an!J17</f>
        <v/>
      </c>
      <c r="D16" s="29" t="str">
        <f>traitement_an!K17</f>
        <v/>
      </c>
      <c r="E16" s="29" t="str">
        <f>traitement_an!L17</f>
        <v/>
      </c>
      <c r="F16" s="30" t="str">
        <f>traitement_an!N17</f>
        <v/>
      </c>
      <c r="G16" s="69" t="str">
        <f>IF(ISBLANK($B16),"",Saisie!Q17)</f>
        <v/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x14ac:dyDescent="0.25">
      <c r="A17" s="2">
        <v>8</v>
      </c>
      <c r="B17" s="15" t="str">
        <f>IF(ISBLANK('Liste élèves'!B20),"",('Liste élèves'!B20))</f>
        <v/>
      </c>
      <c r="C17" s="29" t="str">
        <f>traitement_an!J18</f>
        <v/>
      </c>
      <c r="D17" s="29" t="str">
        <f>traitement_an!K18</f>
        <v/>
      </c>
      <c r="E17" s="29" t="str">
        <f>traitement_an!L18</f>
        <v/>
      </c>
      <c r="F17" s="30" t="str">
        <f>traitement_an!N18</f>
        <v/>
      </c>
      <c r="G17" s="69" t="str">
        <f>IF(ISBLANK($B17),"",Saisie!Q18)</f>
        <v/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x14ac:dyDescent="0.25">
      <c r="A18" s="2">
        <v>9</v>
      </c>
      <c r="B18" s="15" t="str">
        <f>IF(ISBLANK('Liste élèves'!B21),"",('Liste élèves'!B21))</f>
        <v/>
      </c>
      <c r="C18" s="29" t="str">
        <f>traitement_an!J19</f>
        <v/>
      </c>
      <c r="D18" s="29" t="str">
        <f>traitement_an!K19</f>
        <v/>
      </c>
      <c r="E18" s="29" t="str">
        <f>traitement_an!L19</f>
        <v/>
      </c>
      <c r="F18" s="30" t="str">
        <f>traitement_an!N19</f>
        <v/>
      </c>
      <c r="G18" s="69" t="str">
        <f>IF(ISBLANK($B18),"",Saisie!Q19)</f>
        <v/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x14ac:dyDescent="0.25">
      <c r="A19" s="2">
        <v>10</v>
      </c>
      <c r="B19" s="15" t="str">
        <f>IF(ISBLANK('Liste élèves'!B22),"",('Liste élèves'!B22))</f>
        <v/>
      </c>
      <c r="C19" s="29" t="str">
        <f>traitement_an!J20</f>
        <v/>
      </c>
      <c r="D19" s="29" t="str">
        <f>traitement_an!K20</f>
        <v/>
      </c>
      <c r="E19" s="29" t="str">
        <f>traitement_an!L20</f>
        <v/>
      </c>
      <c r="F19" s="30" t="str">
        <f>traitement_an!N20</f>
        <v/>
      </c>
      <c r="G19" s="69" t="str">
        <f>IF(ISBLANK($B19),"",Saisie!Q20)</f>
        <v/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x14ac:dyDescent="0.25">
      <c r="A20" s="2">
        <v>11</v>
      </c>
      <c r="B20" s="15" t="str">
        <f>IF(ISBLANK('Liste élèves'!B23),"",('Liste élèves'!B23))</f>
        <v/>
      </c>
      <c r="C20" s="29" t="str">
        <f>traitement_an!J21</f>
        <v/>
      </c>
      <c r="D20" s="29" t="str">
        <f>traitement_an!K21</f>
        <v/>
      </c>
      <c r="E20" s="29" t="str">
        <f>traitement_an!L21</f>
        <v/>
      </c>
      <c r="F20" s="30" t="str">
        <f>traitement_an!N21</f>
        <v/>
      </c>
      <c r="G20" s="69" t="str">
        <f>IF(ISBLANK($B20),"",Saisie!Q21)</f>
        <v/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x14ac:dyDescent="0.25">
      <c r="A21" s="2">
        <v>12</v>
      </c>
      <c r="B21" s="15" t="str">
        <f>IF(ISBLANK('Liste élèves'!B24),"",('Liste élèves'!B24))</f>
        <v/>
      </c>
      <c r="C21" s="29" t="str">
        <f>traitement_an!J22</f>
        <v/>
      </c>
      <c r="D21" s="29" t="str">
        <f>traitement_an!K22</f>
        <v/>
      </c>
      <c r="E21" s="29" t="str">
        <f>traitement_an!L22</f>
        <v/>
      </c>
      <c r="F21" s="30" t="str">
        <f>traitement_an!N22</f>
        <v/>
      </c>
      <c r="G21" s="69" t="str">
        <f>IF(ISBLANK($B21),"",Saisie!Q22)</f>
        <v/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x14ac:dyDescent="0.25">
      <c r="A22" s="2">
        <v>13</v>
      </c>
      <c r="B22" s="15" t="str">
        <f>IF(ISBLANK('Liste élèves'!B25),"",('Liste élèves'!B25))</f>
        <v/>
      </c>
      <c r="C22" s="29" t="str">
        <f>traitement_an!J23</f>
        <v/>
      </c>
      <c r="D22" s="29" t="str">
        <f>traitement_an!K23</f>
        <v/>
      </c>
      <c r="E22" s="29" t="str">
        <f>traitement_an!L23</f>
        <v/>
      </c>
      <c r="F22" s="30" t="str">
        <f>traitement_an!N23</f>
        <v/>
      </c>
      <c r="G22" s="69" t="str">
        <f>IF(ISBLANK($B22),"",Saisie!Q23)</f>
        <v/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25">
      <c r="A23" s="2">
        <v>14</v>
      </c>
      <c r="B23" s="15" t="str">
        <f>IF(ISBLANK('Liste élèves'!B26),"",('Liste élèves'!B26))</f>
        <v/>
      </c>
      <c r="C23" s="29" t="str">
        <f>traitement_an!J24</f>
        <v/>
      </c>
      <c r="D23" s="29" t="str">
        <f>traitement_an!K24</f>
        <v/>
      </c>
      <c r="E23" s="29" t="str">
        <f>traitement_an!L24</f>
        <v/>
      </c>
      <c r="F23" s="30" t="str">
        <f>traitement_an!N24</f>
        <v/>
      </c>
      <c r="G23" s="69" t="str">
        <f>IF(ISBLANK($B23),"",Saisie!Q24)</f>
        <v/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25">
      <c r="A24" s="2">
        <v>15</v>
      </c>
      <c r="B24" s="15" t="str">
        <f>IF(ISBLANK('Liste élèves'!B27),"",('Liste élèves'!B27))</f>
        <v/>
      </c>
      <c r="C24" s="29" t="str">
        <f>traitement_an!J25</f>
        <v/>
      </c>
      <c r="D24" s="29" t="str">
        <f>traitement_an!K25</f>
        <v/>
      </c>
      <c r="E24" s="29" t="str">
        <f>traitement_an!L25</f>
        <v/>
      </c>
      <c r="F24" s="30" t="str">
        <f>traitement_an!N25</f>
        <v/>
      </c>
      <c r="G24" s="69" t="str">
        <f>IF(ISBLANK($B24),"",Saisie!Q25)</f>
        <v/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25">
      <c r="A25" s="2">
        <v>16</v>
      </c>
      <c r="B25" s="15" t="str">
        <f>IF(ISBLANK('Liste élèves'!B28),"",('Liste élèves'!B28))</f>
        <v/>
      </c>
      <c r="C25" s="29" t="str">
        <f>traitement_an!J26</f>
        <v/>
      </c>
      <c r="D25" s="29" t="str">
        <f>traitement_an!K26</f>
        <v/>
      </c>
      <c r="E25" s="29" t="str">
        <f>traitement_an!L26</f>
        <v/>
      </c>
      <c r="F25" s="30" t="str">
        <f>traitement_an!N26</f>
        <v/>
      </c>
      <c r="G25" s="69" t="str">
        <f>IF(ISBLANK($B25),"",Saisie!Q26)</f>
        <v/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x14ac:dyDescent="0.25">
      <c r="A26" s="2">
        <v>17</v>
      </c>
      <c r="B26" s="15" t="str">
        <f>IF(ISBLANK('Liste élèves'!B29),"",('Liste élèves'!B29))</f>
        <v/>
      </c>
      <c r="C26" s="29" t="str">
        <f>traitement_an!J27</f>
        <v/>
      </c>
      <c r="D26" s="29" t="str">
        <f>traitement_an!K27</f>
        <v/>
      </c>
      <c r="E26" s="29" t="str">
        <f>traitement_an!L27</f>
        <v/>
      </c>
      <c r="F26" s="30" t="str">
        <f>traitement_an!N27</f>
        <v/>
      </c>
      <c r="G26" s="69" t="str">
        <f>IF(ISBLANK($B26),"",Saisie!Q27)</f>
        <v/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x14ac:dyDescent="0.25">
      <c r="A27" s="2">
        <v>18</v>
      </c>
      <c r="B27" s="15" t="str">
        <f>IF(ISBLANK('Liste élèves'!B30),"",('Liste élèves'!B30))</f>
        <v/>
      </c>
      <c r="C27" s="29" t="str">
        <f>traitement_an!J28</f>
        <v/>
      </c>
      <c r="D27" s="29" t="str">
        <f>traitement_an!K28</f>
        <v/>
      </c>
      <c r="E27" s="29" t="str">
        <f>traitement_an!L28</f>
        <v/>
      </c>
      <c r="F27" s="30" t="str">
        <f>traitement_an!N28</f>
        <v/>
      </c>
      <c r="G27" s="69" t="str">
        <f>IF(ISBLANK($B27),"",Saisie!Q28)</f>
        <v/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x14ac:dyDescent="0.25">
      <c r="A28" s="2">
        <v>19</v>
      </c>
      <c r="B28" s="15" t="str">
        <f>IF(ISBLANK('Liste élèves'!B31),"",('Liste élèves'!B31))</f>
        <v/>
      </c>
      <c r="C28" s="29" t="str">
        <f>traitement_an!J29</f>
        <v/>
      </c>
      <c r="D28" s="29" t="str">
        <f>traitement_an!K29</f>
        <v/>
      </c>
      <c r="E28" s="29" t="str">
        <f>traitement_an!L29</f>
        <v/>
      </c>
      <c r="F28" s="30" t="str">
        <f>traitement_an!N29</f>
        <v/>
      </c>
      <c r="G28" s="69" t="str">
        <f>IF(ISBLANK($B28),"",Saisie!Q29)</f>
        <v/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x14ac:dyDescent="0.25">
      <c r="A29" s="2">
        <v>20</v>
      </c>
      <c r="B29" s="15" t="str">
        <f>IF(ISBLANK('Liste élèves'!B32),"",('Liste élèves'!B32))</f>
        <v/>
      </c>
      <c r="C29" s="29" t="str">
        <f>traitement_an!J30</f>
        <v/>
      </c>
      <c r="D29" s="29" t="str">
        <f>traitement_an!K30</f>
        <v/>
      </c>
      <c r="E29" s="29" t="str">
        <f>traitement_an!L30</f>
        <v/>
      </c>
      <c r="F29" s="30" t="str">
        <f>traitement_an!N30</f>
        <v/>
      </c>
      <c r="G29" s="69" t="str">
        <f>IF(ISBLANK($B29),"",Saisie!Q30)</f>
        <v/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x14ac:dyDescent="0.25">
      <c r="A30" s="2">
        <v>21</v>
      </c>
      <c r="B30" s="15" t="str">
        <f>IF(ISBLANK('Liste élèves'!B33),"",('Liste élèves'!B33))</f>
        <v/>
      </c>
      <c r="C30" s="29" t="str">
        <f>traitement_an!J31</f>
        <v/>
      </c>
      <c r="D30" s="29" t="str">
        <f>traitement_an!K31</f>
        <v/>
      </c>
      <c r="E30" s="29" t="str">
        <f>traitement_an!L31</f>
        <v/>
      </c>
      <c r="F30" s="30" t="str">
        <f>traitement_an!N31</f>
        <v/>
      </c>
      <c r="G30" s="69" t="str">
        <f>IF(ISBLANK($B30),"",Saisie!Q31)</f>
        <v/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x14ac:dyDescent="0.25">
      <c r="A31" s="2">
        <v>22</v>
      </c>
      <c r="B31" s="15" t="str">
        <f>IF(ISBLANK('Liste élèves'!B34),"",('Liste élèves'!B34))</f>
        <v/>
      </c>
      <c r="C31" s="29" t="str">
        <f>traitement_an!J32</f>
        <v/>
      </c>
      <c r="D31" s="29" t="str">
        <f>traitement_an!K32</f>
        <v/>
      </c>
      <c r="E31" s="29" t="str">
        <f>traitement_an!L32</f>
        <v/>
      </c>
      <c r="F31" s="30" t="str">
        <f>traitement_an!N32</f>
        <v/>
      </c>
      <c r="G31" s="69" t="str">
        <f>IF(ISBLANK($B31),"",Saisie!Q32)</f>
        <v/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x14ac:dyDescent="0.25">
      <c r="A32" s="2">
        <v>23</v>
      </c>
      <c r="B32" s="15" t="str">
        <f>IF(ISBLANK('Liste élèves'!B35),"",('Liste élèves'!B35))</f>
        <v/>
      </c>
      <c r="C32" s="29" t="str">
        <f>traitement_an!J33</f>
        <v/>
      </c>
      <c r="D32" s="29" t="str">
        <f>traitement_an!K33</f>
        <v/>
      </c>
      <c r="E32" s="29" t="str">
        <f>traitement_an!L33</f>
        <v/>
      </c>
      <c r="F32" s="30" t="str">
        <f>traitement_an!N33</f>
        <v/>
      </c>
      <c r="G32" s="69" t="str">
        <f>IF(ISBLANK($B32),"",Saisie!Q33)</f>
        <v/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x14ac:dyDescent="0.25">
      <c r="A33" s="2">
        <v>24</v>
      </c>
      <c r="B33" s="15" t="str">
        <f>IF(ISBLANK('Liste élèves'!B36),"",('Liste élèves'!B36))</f>
        <v/>
      </c>
      <c r="C33" s="29" t="str">
        <f>traitement_an!J34</f>
        <v/>
      </c>
      <c r="D33" s="29" t="str">
        <f>traitement_an!K34</f>
        <v/>
      </c>
      <c r="E33" s="29" t="str">
        <f>traitement_an!L34</f>
        <v/>
      </c>
      <c r="F33" s="30" t="str">
        <f>traitement_an!N34</f>
        <v/>
      </c>
      <c r="G33" s="69" t="str">
        <f>IF(ISBLANK($B33),"",Saisie!Q34)</f>
        <v/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x14ac:dyDescent="0.25">
      <c r="A34" s="2">
        <v>25</v>
      </c>
      <c r="B34" s="15" t="str">
        <f>IF(ISBLANK('Liste élèves'!B37),"",('Liste élèves'!B37))</f>
        <v/>
      </c>
      <c r="C34" s="29" t="str">
        <f>traitement_an!J35</f>
        <v/>
      </c>
      <c r="D34" s="29" t="str">
        <f>traitement_an!K35</f>
        <v/>
      </c>
      <c r="E34" s="29" t="str">
        <f>traitement_an!L35</f>
        <v/>
      </c>
      <c r="F34" s="30" t="str">
        <f>traitement_an!N35</f>
        <v/>
      </c>
      <c r="G34" s="69" t="str">
        <f>IF(ISBLANK($B34),"",Saisie!Q35)</f>
        <v/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x14ac:dyDescent="0.25">
      <c r="A35" s="2">
        <v>26</v>
      </c>
      <c r="B35" s="15" t="str">
        <f>IF(ISBLANK('Liste élèves'!B38),"",('Liste élèves'!B38))</f>
        <v/>
      </c>
      <c r="C35" s="29" t="str">
        <f>traitement_an!J36</f>
        <v/>
      </c>
      <c r="D35" s="29" t="str">
        <f>traitement_an!K36</f>
        <v/>
      </c>
      <c r="E35" s="29" t="str">
        <f>traitement_an!L36</f>
        <v/>
      </c>
      <c r="F35" s="30" t="str">
        <f>traitement_an!N36</f>
        <v/>
      </c>
      <c r="G35" s="69" t="str">
        <f>IF(ISBLANK($B35),"",Saisie!Q36)</f>
        <v/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x14ac:dyDescent="0.25">
      <c r="A36" s="2">
        <v>27</v>
      </c>
      <c r="B36" s="15" t="str">
        <f>IF(ISBLANK('Liste élèves'!B39),"",('Liste élèves'!B39))</f>
        <v/>
      </c>
      <c r="C36" s="29" t="str">
        <f>traitement_an!J37</f>
        <v/>
      </c>
      <c r="D36" s="29" t="str">
        <f>traitement_an!K37</f>
        <v/>
      </c>
      <c r="E36" s="29" t="str">
        <f>traitement_an!L37</f>
        <v/>
      </c>
      <c r="F36" s="30" t="str">
        <f>traitement_an!N37</f>
        <v/>
      </c>
      <c r="G36" s="69" t="str">
        <f>IF(ISBLANK($B36),"",Saisie!Q37)</f>
        <v/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x14ac:dyDescent="0.25">
      <c r="A37" s="2">
        <v>28</v>
      </c>
      <c r="B37" s="15" t="str">
        <f>IF(ISBLANK('Liste élèves'!B40),"",('Liste élèves'!B40))</f>
        <v/>
      </c>
      <c r="C37" s="29" t="str">
        <f>traitement_an!J38</f>
        <v/>
      </c>
      <c r="D37" s="29" t="str">
        <f>traitement_an!K38</f>
        <v/>
      </c>
      <c r="E37" s="29" t="str">
        <f>traitement_an!L38</f>
        <v/>
      </c>
      <c r="F37" s="30" t="str">
        <f>traitement_an!N38</f>
        <v/>
      </c>
      <c r="G37" s="69" t="str">
        <f>IF(ISBLANK($B37),"",Saisie!Q38)</f>
        <v/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x14ac:dyDescent="0.25">
      <c r="A38" s="2">
        <v>29</v>
      </c>
      <c r="B38" s="15" t="str">
        <f>IF(ISBLANK('Liste élèves'!B41),"",('Liste élèves'!B41))</f>
        <v/>
      </c>
      <c r="C38" s="29" t="str">
        <f>traitement_an!J39</f>
        <v/>
      </c>
      <c r="D38" s="29" t="str">
        <f>traitement_an!K39</f>
        <v/>
      </c>
      <c r="E38" s="29" t="str">
        <f>traitement_an!L39</f>
        <v/>
      </c>
      <c r="F38" s="30" t="str">
        <f>traitement_an!N39</f>
        <v/>
      </c>
      <c r="G38" s="69" t="str">
        <f>IF(ISBLANK($B38),"",Saisie!Q39)</f>
        <v/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x14ac:dyDescent="0.25">
      <c r="A39" s="2">
        <v>30</v>
      </c>
      <c r="B39" s="15" t="str">
        <f>IF(ISBLANK('Liste élèves'!B42),"",('Liste élèves'!B42))</f>
        <v/>
      </c>
      <c r="C39" s="29" t="str">
        <f>traitement_an!J40</f>
        <v/>
      </c>
      <c r="D39" s="29" t="str">
        <f>traitement_an!K40</f>
        <v/>
      </c>
      <c r="E39" s="29" t="str">
        <f>traitement_an!L40</f>
        <v/>
      </c>
      <c r="F39" s="30" t="str">
        <f>traitement_an!N40</f>
        <v/>
      </c>
      <c r="G39" s="69" t="str">
        <f>IF(ISBLANK($B39),"",Saisie!Q40)</f>
        <v/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x14ac:dyDescent="0.25">
      <c r="A40" s="2">
        <v>31</v>
      </c>
      <c r="B40" s="15" t="str">
        <f>IF(ISBLANK('Liste élèves'!B43),"",('Liste élèves'!B43))</f>
        <v/>
      </c>
      <c r="C40" s="29" t="str">
        <f>traitement_an!J41</f>
        <v/>
      </c>
      <c r="D40" s="29" t="str">
        <f>traitement_an!K41</f>
        <v/>
      </c>
      <c r="E40" s="29" t="str">
        <f>traitement_an!L41</f>
        <v/>
      </c>
      <c r="F40" s="30" t="str">
        <f>traitement_an!N41</f>
        <v/>
      </c>
      <c r="G40" s="69" t="str">
        <f>IF(ISBLANK($B40),"",Saisie!Q41)</f>
        <v/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25">
      <c r="A41" s="2">
        <v>32</v>
      </c>
      <c r="B41" s="15" t="str">
        <f>IF(ISBLANK('Liste élèves'!B44),"",('Liste élèves'!B44))</f>
        <v/>
      </c>
      <c r="C41" s="29" t="str">
        <f>traitement_an!J42</f>
        <v/>
      </c>
      <c r="D41" s="29" t="str">
        <f>traitement_an!K42</f>
        <v/>
      </c>
      <c r="E41" s="29" t="str">
        <f>traitement_an!L42</f>
        <v/>
      </c>
      <c r="F41" s="30" t="str">
        <f>traitement_an!N42</f>
        <v/>
      </c>
      <c r="G41" s="69" t="str">
        <f>IF(ISBLANK($B41),"",Saisie!Q42)</f>
        <v/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x14ac:dyDescent="0.25">
      <c r="A42" s="2">
        <v>33</v>
      </c>
      <c r="B42" s="15" t="str">
        <f>IF(ISBLANK('Liste élèves'!B45),"",('Liste élèves'!B45))</f>
        <v/>
      </c>
      <c r="C42" s="29" t="str">
        <f>traitement_an!J43</f>
        <v/>
      </c>
      <c r="D42" s="29" t="str">
        <f>traitement_an!K43</f>
        <v/>
      </c>
      <c r="E42" s="29" t="str">
        <f>traitement_an!L43</f>
        <v/>
      </c>
      <c r="F42" s="30" t="str">
        <f>traitement_an!N43</f>
        <v/>
      </c>
      <c r="G42" s="69" t="str">
        <f>IF(ISBLANK($B42),"",Saisie!Q43)</f>
        <v/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x14ac:dyDescent="0.25">
      <c r="A43" s="2">
        <v>34</v>
      </c>
      <c r="B43" s="15" t="str">
        <f>IF(ISBLANK('Liste élèves'!B46),"",('Liste élèves'!B46))</f>
        <v/>
      </c>
      <c r="C43" s="29" t="str">
        <f>traitement_an!J44</f>
        <v/>
      </c>
      <c r="D43" s="29" t="str">
        <f>traitement_an!K44</f>
        <v/>
      </c>
      <c r="E43" s="29" t="str">
        <f>traitement_an!L44</f>
        <v/>
      </c>
      <c r="F43" s="30" t="str">
        <f>traitement_an!N44</f>
        <v/>
      </c>
      <c r="G43" s="69" t="str">
        <f>IF(ISBLANK($B43),"",Saisie!Q44)</f>
        <v/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x14ac:dyDescent="0.25">
      <c r="A44" s="2">
        <v>35</v>
      </c>
      <c r="B44" s="15" t="str">
        <f>IF(ISBLANK('Liste élèves'!B47),"",('Liste élèves'!B47))</f>
        <v/>
      </c>
      <c r="C44" s="29" t="str">
        <f>traitement_an!J45</f>
        <v/>
      </c>
      <c r="D44" s="29" t="str">
        <f>traitement_an!K45</f>
        <v/>
      </c>
      <c r="E44" s="29" t="str">
        <f>traitement_an!L45</f>
        <v/>
      </c>
      <c r="F44" s="30" t="str">
        <f>traitement_an!N45</f>
        <v/>
      </c>
      <c r="G44" s="69" t="str">
        <f>IF(ISBLANK($B44),"",Saisie!Q45)</f>
        <v/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x14ac:dyDescent="0.25">
      <c r="A45" s="2">
        <v>36</v>
      </c>
      <c r="B45" s="15" t="str">
        <f>IF(ISBLANK('Liste élèves'!B48),"",('Liste élèves'!B48))</f>
        <v/>
      </c>
      <c r="C45" s="29" t="str">
        <f>traitement_an!J46</f>
        <v/>
      </c>
      <c r="D45" s="29" t="str">
        <f>traitement_an!K46</f>
        <v/>
      </c>
      <c r="E45" s="29" t="str">
        <f>traitement_an!L46</f>
        <v/>
      </c>
      <c r="F45" s="30" t="str">
        <f>traitement_an!N46</f>
        <v/>
      </c>
      <c r="G45" s="69" t="str">
        <f>IF(ISBLANK($B45),"",Saisie!Q46)</f>
        <v/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x14ac:dyDescent="0.25">
      <c r="A46" s="2">
        <v>37</v>
      </c>
      <c r="B46" s="15" t="str">
        <f>IF(ISBLANK('Liste élèves'!B49),"",('Liste élèves'!B49))</f>
        <v/>
      </c>
      <c r="C46" s="29" t="str">
        <f>traitement_an!J47</f>
        <v/>
      </c>
      <c r="D46" s="29" t="str">
        <f>traitement_an!K47</f>
        <v/>
      </c>
      <c r="E46" s="29" t="str">
        <f>traitement_an!L47</f>
        <v/>
      </c>
      <c r="F46" s="30" t="str">
        <f>traitement_an!N47</f>
        <v/>
      </c>
      <c r="G46" s="69" t="str">
        <f>IF(ISBLANK($B46),"",Saisie!Q47)</f>
        <v/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x14ac:dyDescent="0.25">
      <c r="A47" s="2">
        <v>38</v>
      </c>
      <c r="B47" s="15" t="str">
        <f>IF(ISBLANK('Liste élèves'!B50),"",('Liste élèves'!B50))</f>
        <v/>
      </c>
      <c r="C47" s="29" t="str">
        <f>traitement_an!J48</f>
        <v/>
      </c>
      <c r="D47" s="29" t="str">
        <f>traitement_an!K48</f>
        <v/>
      </c>
      <c r="E47" s="29" t="str">
        <f>traitement_an!L48</f>
        <v/>
      </c>
      <c r="F47" s="30" t="str">
        <f>traitement_an!N48</f>
        <v/>
      </c>
      <c r="G47" s="69" t="str">
        <f>IF(ISBLANK($B47),"",Saisie!Q48)</f>
        <v/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x14ac:dyDescent="0.25">
      <c r="A48" s="2">
        <v>39</v>
      </c>
      <c r="B48" s="15" t="str">
        <f>IF(ISBLANK('Liste élèves'!B51),"",('Liste élèves'!B51))</f>
        <v/>
      </c>
      <c r="C48" s="29" t="str">
        <f>traitement_an!J49</f>
        <v/>
      </c>
      <c r="D48" s="29" t="str">
        <f>traitement_an!K49</f>
        <v/>
      </c>
      <c r="E48" s="29" t="str">
        <f>traitement_an!L49</f>
        <v/>
      </c>
      <c r="F48" s="30" t="str">
        <f>traitement_an!N49</f>
        <v/>
      </c>
      <c r="G48" s="69" t="str">
        <f>IF(ISBLANK($B48),"",Saisie!Q49)</f>
        <v/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x14ac:dyDescent="0.25">
      <c r="A49" s="2">
        <v>40</v>
      </c>
      <c r="B49" s="15" t="str">
        <f>IF(ISBLANK('Liste élèves'!B52),"",('Liste élèves'!B52))</f>
        <v/>
      </c>
      <c r="C49" s="29" t="str">
        <f>traitement_an!J50</f>
        <v/>
      </c>
      <c r="D49" s="29" t="str">
        <f>traitement_an!K50</f>
        <v/>
      </c>
      <c r="E49" s="29" t="str">
        <f>traitement_an!L50</f>
        <v/>
      </c>
      <c r="F49" s="30" t="str">
        <f>traitement_an!N50</f>
        <v/>
      </c>
      <c r="G49" s="69" t="str">
        <f>IF(ISBLANK($B49),"",Saisie!Q50)</f>
        <v/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x14ac:dyDescent="0.25">
      <c r="A50" s="2">
        <v>41</v>
      </c>
      <c r="B50" s="15" t="str">
        <f>IF(ISBLANK('Liste élèves'!B53),"",('Liste élèves'!B53))</f>
        <v/>
      </c>
      <c r="C50" s="29" t="str">
        <f>traitement_an!J51</f>
        <v/>
      </c>
      <c r="D50" s="29" t="str">
        <f>traitement_an!K51</f>
        <v/>
      </c>
      <c r="E50" s="29" t="str">
        <f>traitement_an!L51</f>
        <v/>
      </c>
      <c r="F50" s="30" t="str">
        <f>traitement_an!N51</f>
        <v/>
      </c>
      <c r="G50" s="69" t="str">
        <f>IF(ISBLANK($B50),"",Saisie!Q51)</f>
        <v/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x14ac:dyDescent="0.25">
      <c r="A51" s="2">
        <v>42</v>
      </c>
      <c r="B51" s="15" t="str">
        <f>IF(ISBLANK('Liste élèves'!B54),"",('Liste élèves'!B54))</f>
        <v/>
      </c>
      <c r="C51" s="29" t="str">
        <f>traitement_an!J52</f>
        <v/>
      </c>
      <c r="D51" s="29" t="str">
        <f>traitement_an!K52</f>
        <v/>
      </c>
      <c r="E51" s="29" t="str">
        <f>traitement_an!L52</f>
        <v/>
      </c>
      <c r="F51" s="30" t="str">
        <f>traitement_an!N52</f>
        <v/>
      </c>
      <c r="G51" s="69" t="str">
        <f>IF(ISBLANK($B51),"",Saisie!Q52)</f>
        <v/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x14ac:dyDescent="0.25">
      <c r="A52" s="2">
        <v>43</v>
      </c>
      <c r="B52" s="15" t="str">
        <f>IF(ISBLANK('Liste élèves'!B55),"",('Liste élèves'!B55))</f>
        <v/>
      </c>
      <c r="C52" s="29" t="str">
        <f>traitement_an!J53</f>
        <v/>
      </c>
      <c r="D52" s="29" t="str">
        <f>traitement_an!K53</f>
        <v/>
      </c>
      <c r="E52" s="29" t="str">
        <f>traitement_an!L53</f>
        <v/>
      </c>
      <c r="F52" s="30" t="str">
        <f>traitement_an!N53</f>
        <v/>
      </c>
      <c r="G52" s="69" t="str">
        <f>IF(ISBLANK($B52),"",Saisie!Q53)</f>
        <v/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x14ac:dyDescent="0.25">
      <c r="A53" s="2">
        <v>44</v>
      </c>
      <c r="B53" s="15" t="str">
        <f>IF(ISBLANK('Liste élèves'!B56),"",('Liste élèves'!B56))</f>
        <v/>
      </c>
      <c r="C53" s="29" t="str">
        <f>traitement_an!J54</f>
        <v/>
      </c>
      <c r="D53" s="29" t="str">
        <f>traitement_an!K54</f>
        <v/>
      </c>
      <c r="E53" s="29" t="str">
        <f>traitement_an!L54</f>
        <v/>
      </c>
      <c r="F53" s="30" t="str">
        <f>traitement_an!N54</f>
        <v/>
      </c>
      <c r="G53" s="69" t="str">
        <f>IF(ISBLANK($B53),"",Saisie!Q54)</f>
        <v/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x14ac:dyDescent="0.25">
      <c r="A54" s="2">
        <v>45</v>
      </c>
      <c r="B54" s="15" t="str">
        <f>IF(ISBLANK('Liste élèves'!B57),"",('Liste élèves'!B57))</f>
        <v/>
      </c>
      <c r="C54" s="29" t="str">
        <f>traitement_an!J55</f>
        <v/>
      </c>
      <c r="D54" s="29" t="str">
        <f>traitement_an!K55</f>
        <v/>
      </c>
      <c r="E54" s="29" t="str">
        <f>traitement_an!L55</f>
        <v/>
      </c>
      <c r="F54" s="30" t="str">
        <f>traitement_an!N55</f>
        <v/>
      </c>
      <c r="G54" s="69" t="str">
        <f>IF(ISBLANK($B54),"",Saisie!Q55)</f>
        <v/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x14ac:dyDescent="0.25">
      <c r="A55" s="2">
        <v>46</v>
      </c>
      <c r="B55" s="15" t="str">
        <f>IF(ISBLANK('Liste élèves'!B58),"",('Liste élèves'!B58))</f>
        <v/>
      </c>
      <c r="C55" s="29" t="str">
        <f>traitement_an!J56</f>
        <v/>
      </c>
      <c r="D55" s="29" t="str">
        <f>traitement_an!K56</f>
        <v/>
      </c>
      <c r="E55" s="29" t="str">
        <f>traitement_an!L56</f>
        <v/>
      </c>
      <c r="F55" s="30" t="str">
        <f>traitement_an!N56</f>
        <v/>
      </c>
      <c r="G55" s="69" t="str">
        <f>IF(ISBLANK($B55),"",Saisie!Q56)</f>
        <v/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x14ac:dyDescent="0.25">
      <c r="A56" s="2">
        <v>47</v>
      </c>
      <c r="B56" s="15" t="str">
        <f>IF(ISBLANK('Liste élèves'!B59),"",('Liste élèves'!B59))</f>
        <v/>
      </c>
      <c r="C56" s="29" t="str">
        <f>traitement_an!J57</f>
        <v/>
      </c>
      <c r="D56" s="29" t="str">
        <f>traitement_an!K57</f>
        <v/>
      </c>
      <c r="E56" s="29" t="str">
        <f>traitement_an!L57</f>
        <v/>
      </c>
      <c r="F56" s="30" t="str">
        <f>traitement_an!N57</f>
        <v/>
      </c>
      <c r="G56" s="69" t="str">
        <f>IF(ISBLANK($B56),"",Saisie!Q57)</f>
        <v/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x14ac:dyDescent="0.25">
      <c r="A57" s="2">
        <v>48</v>
      </c>
      <c r="B57" s="15" t="str">
        <f>IF(ISBLANK('Liste élèves'!B60),"",('Liste élèves'!B60))</f>
        <v/>
      </c>
      <c r="C57" s="29" t="str">
        <f>traitement_an!J58</f>
        <v/>
      </c>
      <c r="D57" s="29" t="str">
        <f>traitement_an!K58</f>
        <v/>
      </c>
      <c r="E57" s="29" t="str">
        <f>traitement_an!L58</f>
        <v/>
      </c>
      <c r="F57" s="30" t="str">
        <f>traitement_an!N58</f>
        <v/>
      </c>
      <c r="G57" s="69" t="str">
        <f>IF(ISBLANK($B57),"",Saisie!Q58)</f>
        <v/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x14ac:dyDescent="0.25">
      <c r="A58" s="2">
        <v>49</v>
      </c>
      <c r="B58" s="15" t="str">
        <f>IF(ISBLANK('Liste élèves'!B61),"",('Liste élèves'!B61))</f>
        <v/>
      </c>
      <c r="C58" s="29" t="str">
        <f>traitement_an!J59</f>
        <v/>
      </c>
      <c r="D58" s="29" t="str">
        <f>traitement_an!K59</f>
        <v/>
      </c>
      <c r="E58" s="29" t="str">
        <f>traitement_an!L59</f>
        <v/>
      </c>
      <c r="F58" s="30" t="str">
        <f>traitement_an!N59</f>
        <v/>
      </c>
      <c r="G58" s="69" t="str">
        <f>IF(ISBLANK($B58),"",Saisie!Q59)</f>
        <v/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x14ac:dyDescent="0.25">
      <c r="A59" s="2">
        <v>50</v>
      </c>
      <c r="B59" s="15" t="str">
        <f>IF(ISBLANK('Liste élèves'!B62),"",('Liste élèves'!B62))</f>
        <v/>
      </c>
      <c r="C59" s="29" t="str">
        <f>traitement_an!J60</f>
        <v/>
      </c>
      <c r="D59" s="29" t="str">
        <f>traitement_an!K60</f>
        <v/>
      </c>
      <c r="E59" s="29" t="str">
        <f>traitement_an!L60</f>
        <v/>
      </c>
      <c r="F59" s="30" t="str">
        <f>traitement_an!N60</f>
        <v/>
      </c>
      <c r="G59" s="69" t="str">
        <f>IF(ISBLANK($B59),"",Saisie!Q60)</f>
        <v/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x14ac:dyDescent="0.25">
      <c r="A360" s="7"/>
      <c r="B360" s="7"/>
      <c r="C360" s="7"/>
      <c r="D360" s="7"/>
      <c r="E360" s="7"/>
      <c r="F360" s="7"/>
      <c r="G360" s="7"/>
    </row>
    <row r="361" spans="1:41" x14ac:dyDescent="0.25">
      <c r="A361" s="7"/>
      <c r="B361" s="7"/>
      <c r="C361" s="7"/>
      <c r="D361" s="7"/>
      <c r="E361" s="7"/>
      <c r="F361" s="7"/>
      <c r="G361" s="7"/>
    </row>
    <row r="362" spans="1:41" x14ac:dyDescent="0.25">
      <c r="A362" s="7"/>
      <c r="B362" s="7"/>
      <c r="C362" s="7"/>
      <c r="D362" s="7"/>
      <c r="E362" s="7"/>
      <c r="F362" s="7"/>
      <c r="G362" s="7"/>
    </row>
    <row r="363" spans="1:41" x14ac:dyDescent="0.25">
      <c r="A363" s="7"/>
      <c r="B363" s="7"/>
      <c r="C363" s="7"/>
      <c r="D363" s="7"/>
      <c r="E363" s="7"/>
      <c r="F363" s="7"/>
      <c r="G363" s="7"/>
    </row>
    <row r="364" spans="1:41" x14ac:dyDescent="0.25">
      <c r="A364" s="7"/>
      <c r="B364" s="7"/>
      <c r="C364" s="7"/>
      <c r="D364" s="7"/>
      <c r="E364" s="7"/>
      <c r="F364" s="7"/>
      <c r="G364" s="7"/>
    </row>
    <row r="365" spans="1:41" x14ac:dyDescent="0.25">
      <c r="A365" s="7"/>
      <c r="B365" s="7"/>
      <c r="C365" s="7"/>
      <c r="D365" s="7"/>
      <c r="E365" s="7"/>
      <c r="F365" s="7"/>
      <c r="G365" s="7"/>
    </row>
    <row r="366" spans="1:41" x14ac:dyDescent="0.25">
      <c r="A366" s="7"/>
      <c r="B366" s="7"/>
      <c r="C366" s="7"/>
      <c r="D366" s="7"/>
      <c r="E366" s="7"/>
      <c r="F366" s="7"/>
      <c r="G366" s="7"/>
    </row>
    <row r="367" spans="1:41" x14ac:dyDescent="0.25">
      <c r="A367" s="7"/>
      <c r="B367" s="7"/>
      <c r="C367" s="7"/>
      <c r="D367" s="7"/>
      <c r="E367" s="7"/>
      <c r="F367" s="7"/>
      <c r="G367" s="7"/>
    </row>
    <row r="368" spans="1:41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7"/>
      <c r="B388" s="7"/>
      <c r="C388" s="7"/>
      <c r="D388" s="7"/>
      <c r="E388" s="7"/>
      <c r="F388" s="7"/>
      <c r="G388" s="7"/>
    </row>
    <row r="389" spans="1:7" x14ac:dyDescent="0.25">
      <c r="A389" s="7"/>
      <c r="B389" s="7"/>
      <c r="C389" s="7"/>
      <c r="D389" s="7"/>
      <c r="E389" s="7"/>
      <c r="F389" s="7"/>
      <c r="G389" s="7"/>
    </row>
    <row r="390" spans="1:7" x14ac:dyDescent="0.25">
      <c r="A390" s="7"/>
      <c r="B390" s="7"/>
      <c r="C390" s="7"/>
      <c r="D390" s="7"/>
      <c r="E390" s="7"/>
      <c r="F390" s="7"/>
      <c r="G390" s="7"/>
    </row>
    <row r="391" spans="1:7" x14ac:dyDescent="0.25">
      <c r="A391" s="7"/>
      <c r="B391" s="7"/>
      <c r="C391" s="7"/>
      <c r="D391" s="7"/>
      <c r="E391" s="7"/>
      <c r="F391" s="7"/>
      <c r="G391" s="7"/>
    </row>
    <row r="392" spans="1:7" x14ac:dyDescent="0.25">
      <c r="A392" s="7"/>
      <c r="B392" s="7"/>
      <c r="C392" s="7"/>
      <c r="D392" s="7"/>
      <c r="E392" s="7"/>
      <c r="F392" s="7"/>
      <c r="G392" s="7"/>
    </row>
    <row r="393" spans="1:7" x14ac:dyDescent="0.25">
      <c r="A393" s="7"/>
      <c r="B393" s="7"/>
      <c r="C393" s="7"/>
      <c r="D393" s="7"/>
      <c r="E393" s="7"/>
      <c r="F393" s="7"/>
      <c r="G393" s="7"/>
    </row>
    <row r="394" spans="1:7" x14ac:dyDescent="0.25">
      <c r="A394" s="7"/>
      <c r="B394" s="7"/>
      <c r="C394" s="7"/>
      <c r="D394" s="7"/>
      <c r="E394" s="7"/>
      <c r="F394" s="7"/>
      <c r="G394" s="7"/>
    </row>
    <row r="395" spans="1:7" x14ac:dyDescent="0.25">
      <c r="A395" s="7"/>
      <c r="B395" s="7"/>
      <c r="C395" s="7"/>
      <c r="D395" s="7"/>
      <c r="E395" s="7"/>
      <c r="F395" s="7"/>
      <c r="G395" s="7"/>
    </row>
    <row r="396" spans="1:7" x14ac:dyDescent="0.25">
      <c r="A396" s="7"/>
      <c r="B396" s="7"/>
      <c r="C396" s="7"/>
      <c r="D396" s="7"/>
      <c r="E396" s="7"/>
      <c r="F396" s="7"/>
      <c r="G396" s="7"/>
    </row>
    <row r="397" spans="1:7" x14ac:dyDescent="0.25">
      <c r="A397" s="7"/>
      <c r="B397" s="7"/>
      <c r="C397" s="7"/>
      <c r="D397" s="7"/>
      <c r="E397" s="7"/>
      <c r="F397" s="7"/>
      <c r="G397" s="7"/>
    </row>
    <row r="398" spans="1:7" x14ac:dyDescent="0.25">
      <c r="A398" s="7"/>
      <c r="B398" s="7"/>
      <c r="C398" s="7"/>
      <c r="D398" s="7"/>
      <c r="E398" s="7"/>
      <c r="F398" s="7"/>
      <c r="G398" s="7"/>
    </row>
    <row r="399" spans="1:7" x14ac:dyDescent="0.25">
      <c r="A399" s="7"/>
      <c r="B399" s="7"/>
      <c r="C399" s="7"/>
      <c r="D399" s="7"/>
      <c r="E399" s="7"/>
      <c r="F399" s="7"/>
      <c r="G399" s="7"/>
    </row>
    <row r="400" spans="1:7" x14ac:dyDescent="0.25">
      <c r="A400" s="7"/>
      <c r="B400" s="7"/>
      <c r="C400" s="7"/>
      <c r="D400" s="7"/>
      <c r="E400" s="7"/>
      <c r="F400" s="7"/>
      <c r="G400" s="7"/>
    </row>
    <row r="401" spans="1:7" x14ac:dyDescent="0.25">
      <c r="A401" s="7"/>
      <c r="B401" s="7"/>
      <c r="C401" s="7"/>
      <c r="D401" s="7"/>
      <c r="E401" s="7"/>
      <c r="F401" s="7"/>
      <c r="G401" s="7"/>
    </row>
    <row r="402" spans="1:7" x14ac:dyDescent="0.25">
      <c r="A402" s="7"/>
      <c r="B402" s="7"/>
      <c r="C402" s="7"/>
      <c r="D402" s="7"/>
      <c r="E402" s="7"/>
      <c r="F402" s="7"/>
      <c r="G402" s="7"/>
    </row>
    <row r="403" spans="1:7" x14ac:dyDescent="0.25">
      <c r="A403" s="7"/>
      <c r="B403" s="7"/>
      <c r="C403" s="7"/>
      <c r="D403" s="7"/>
      <c r="E403" s="7"/>
      <c r="F403" s="7"/>
      <c r="G403" s="7"/>
    </row>
    <row r="404" spans="1:7" x14ac:dyDescent="0.25">
      <c r="A404" s="7"/>
      <c r="B404" s="7"/>
      <c r="C404" s="7"/>
      <c r="D404" s="7"/>
      <c r="E404" s="7"/>
      <c r="F404" s="7"/>
      <c r="G404" s="7"/>
    </row>
    <row r="405" spans="1:7" x14ac:dyDescent="0.25">
      <c r="A405" s="7"/>
      <c r="B405" s="7"/>
      <c r="C405" s="7"/>
      <c r="D405" s="7"/>
      <c r="E405" s="7"/>
      <c r="F405" s="7"/>
      <c r="G405" s="7"/>
    </row>
    <row r="406" spans="1:7" x14ac:dyDescent="0.25">
      <c r="A406" s="7"/>
      <c r="B406" s="7"/>
      <c r="C406" s="7"/>
      <c r="D406" s="7"/>
      <c r="E406" s="7"/>
      <c r="F406" s="7"/>
      <c r="G406" s="7"/>
    </row>
    <row r="407" spans="1:7" x14ac:dyDescent="0.25">
      <c r="A407" s="7"/>
      <c r="B407" s="7"/>
      <c r="C407" s="7"/>
      <c r="D407" s="7"/>
      <c r="E407" s="7"/>
      <c r="F407" s="7"/>
      <c r="G407" s="7"/>
    </row>
    <row r="408" spans="1:7" x14ac:dyDescent="0.25">
      <c r="A408" s="7"/>
      <c r="B408" s="7"/>
      <c r="C408" s="7"/>
      <c r="D408" s="7"/>
      <c r="E408" s="7"/>
      <c r="F408" s="7"/>
      <c r="G408" s="7"/>
    </row>
    <row r="409" spans="1:7" x14ac:dyDescent="0.25">
      <c r="A409" s="7"/>
      <c r="B409" s="7"/>
      <c r="C409" s="7"/>
      <c r="D409" s="7"/>
      <c r="E409" s="7"/>
      <c r="F409" s="7"/>
      <c r="G409" s="7"/>
    </row>
    <row r="410" spans="1:7" x14ac:dyDescent="0.25">
      <c r="A410" s="7"/>
      <c r="B410" s="7"/>
      <c r="C410" s="7"/>
      <c r="D410" s="7"/>
      <c r="E410" s="7"/>
      <c r="F410" s="7"/>
      <c r="G410" s="7"/>
    </row>
    <row r="411" spans="1:7" x14ac:dyDescent="0.25">
      <c r="A411" s="7"/>
      <c r="B411" s="7"/>
      <c r="C411" s="7"/>
      <c r="D411" s="7"/>
      <c r="E411" s="7"/>
      <c r="F411" s="7"/>
      <c r="G411" s="7"/>
    </row>
    <row r="412" spans="1:7" x14ac:dyDescent="0.25">
      <c r="A412" s="7"/>
      <c r="B412" s="7"/>
      <c r="C412" s="7"/>
      <c r="D412" s="7"/>
      <c r="E412" s="7"/>
      <c r="F412" s="7"/>
      <c r="G412" s="7"/>
    </row>
    <row r="413" spans="1:7" x14ac:dyDescent="0.25">
      <c r="A413" s="7"/>
      <c r="B413" s="7"/>
      <c r="C413" s="7"/>
      <c r="D413" s="7"/>
      <c r="E413" s="7"/>
      <c r="F413" s="7"/>
      <c r="G413" s="7"/>
    </row>
    <row r="414" spans="1:7" x14ac:dyDescent="0.25">
      <c r="A414" s="7"/>
      <c r="B414" s="7"/>
      <c r="C414" s="7"/>
      <c r="D414" s="7"/>
      <c r="E414" s="7"/>
      <c r="F414" s="7"/>
      <c r="G414" s="7"/>
    </row>
    <row r="415" spans="1:7" x14ac:dyDescent="0.25">
      <c r="A415" s="7"/>
      <c r="B415" s="7"/>
      <c r="C415" s="7"/>
      <c r="D415" s="7"/>
      <c r="E415" s="7"/>
      <c r="F415" s="7"/>
      <c r="G415" s="7"/>
    </row>
    <row r="416" spans="1:7" x14ac:dyDescent="0.25">
      <c r="A416" s="7"/>
      <c r="B416" s="7"/>
      <c r="C416" s="7"/>
      <c r="D416" s="7"/>
      <c r="E416" s="7"/>
      <c r="F416" s="7"/>
      <c r="G416" s="7"/>
    </row>
    <row r="417" spans="1:7" x14ac:dyDescent="0.25">
      <c r="A417" s="7"/>
      <c r="B417" s="7"/>
      <c r="C417" s="7"/>
      <c r="D417" s="7"/>
      <c r="E417" s="7"/>
      <c r="F417" s="7"/>
      <c r="G417" s="7"/>
    </row>
    <row r="418" spans="1:7" x14ac:dyDescent="0.25">
      <c r="A418" s="7"/>
      <c r="B418" s="7"/>
      <c r="C418" s="7"/>
      <c r="D418" s="7"/>
      <c r="E418" s="7"/>
      <c r="F418" s="7"/>
      <c r="G418" s="7"/>
    </row>
    <row r="419" spans="1:7" x14ac:dyDescent="0.25">
      <c r="A419" s="7"/>
      <c r="B419" s="7"/>
      <c r="C419" s="7"/>
      <c r="D419" s="7"/>
      <c r="E419" s="7"/>
      <c r="F419" s="7"/>
      <c r="G419" s="7"/>
    </row>
    <row r="420" spans="1:7" x14ac:dyDescent="0.25">
      <c r="A420" s="7"/>
      <c r="B420" s="7"/>
      <c r="C420" s="7"/>
      <c r="D420" s="7"/>
      <c r="E420" s="7"/>
      <c r="F420" s="7"/>
      <c r="G420" s="7"/>
    </row>
    <row r="421" spans="1:7" x14ac:dyDescent="0.25">
      <c r="A421" s="7"/>
      <c r="B421" s="7"/>
      <c r="C421" s="7"/>
      <c r="D421" s="7"/>
      <c r="E421" s="7"/>
      <c r="F421" s="7"/>
      <c r="G421" s="7"/>
    </row>
    <row r="422" spans="1:7" x14ac:dyDescent="0.25">
      <c r="A422" s="7"/>
      <c r="B422" s="7"/>
      <c r="C422" s="7"/>
      <c r="D422" s="7"/>
      <c r="E422" s="7"/>
      <c r="F422" s="7"/>
      <c r="G422" s="7"/>
    </row>
    <row r="423" spans="1:7" x14ac:dyDescent="0.25">
      <c r="A423" s="7"/>
      <c r="B423" s="7"/>
      <c r="C423" s="7"/>
      <c r="D423" s="7"/>
      <c r="E423" s="7"/>
      <c r="F423" s="7"/>
      <c r="G423" s="7"/>
    </row>
    <row r="424" spans="1:7" x14ac:dyDescent="0.25">
      <c r="A424" s="7"/>
      <c r="B424" s="7"/>
      <c r="C424" s="7"/>
      <c r="D424" s="7"/>
      <c r="E424" s="7"/>
      <c r="F424" s="7"/>
      <c r="G424" s="7"/>
    </row>
    <row r="425" spans="1:7" x14ac:dyDescent="0.25">
      <c r="A425" s="7"/>
      <c r="B425" s="7"/>
      <c r="C425" s="7"/>
      <c r="D425" s="7"/>
      <c r="E425" s="7"/>
      <c r="F425" s="7"/>
      <c r="G425" s="7"/>
    </row>
    <row r="426" spans="1:7" x14ac:dyDescent="0.25">
      <c r="A426" s="7"/>
      <c r="B426" s="7"/>
      <c r="C426" s="7"/>
      <c r="D426" s="7"/>
      <c r="E426" s="7"/>
      <c r="F426" s="7"/>
      <c r="G426" s="7"/>
    </row>
    <row r="427" spans="1:7" x14ac:dyDescent="0.25">
      <c r="A427" s="7"/>
      <c r="B427" s="7"/>
      <c r="C427" s="7"/>
      <c r="D427" s="7"/>
      <c r="E427" s="7"/>
      <c r="F427" s="7"/>
      <c r="G427" s="7"/>
    </row>
    <row r="428" spans="1:7" x14ac:dyDescent="0.25">
      <c r="A428" s="7"/>
      <c r="B428" s="7"/>
      <c r="C428" s="7"/>
      <c r="D428" s="7"/>
      <c r="E428" s="7"/>
      <c r="F428" s="7"/>
      <c r="G428" s="7"/>
    </row>
    <row r="429" spans="1:7" x14ac:dyDescent="0.25">
      <c r="A429" s="7"/>
      <c r="B429" s="7"/>
      <c r="C429" s="7"/>
      <c r="D429" s="7"/>
      <c r="E429" s="7"/>
      <c r="F429" s="7"/>
      <c r="G429" s="7"/>
    </row>
    <row r="430" spans="1:7" x14ac:dyDescent="0.25">
      <c r="A430" s="7"/>
      <c r="B430" s="7"/>
      <c r="C430" s="7"/>
      <c r="D430" s="7"/>
      <c r="E430" s="7"/>
      <c r="F430" s="7"/>
      <c r="G430" s="7"/>
    </row>
    <row r="431" spans="1:7" x14ac:dyDescent="0.25">
      <c r="A431" s="7"/>
      <c r="B431" s="7"/>
      <c r="C431" s="7"/>
      <c r="D431" s="7"/>
      <c r="E431" s="7"/>
      <c r="F431" s="7"/>
      <c r="G431" s="7"/>
    </row>
    <row r="432" spans="1:7" x14ac:dyDescent="0.25">
      <c r="A432" s="7"/>
      <c r="B432" s="7"/>
      <c r="C432" s="7"/>
      <c r="D432" s="7"/>
      <c r="E432" s="7"/>
      <c r="F432" s="7"/>
      <c r="G432" s="7"/>
    </row>
    <row r="433" spans="1:7" x14ac:dyDescent="0.25">
      <c r="A433" s="7"/>
      <c r="B433" s="7"/>
      <c r="C433" s="7"/>
      <c r="D433" s="7"/>
      <c r="E433" s="7"/>
      <c r="F433" s="7"/>
      <c r="G433" s="7"/>
    </row>
    <row r="434" spans="1:7" x14ac:dyDescent="0.25">
      <c r="A434" s="7"/>
      <c r="B434" s="7"/>
      <c r="C434" s="7"/>
      <c r="D434" s="7"/>
      <c r="E434" s="7"/>
      <c r="F434" s="7"/>
      <c r="G434" s="7"/>
    </row>
    <row r="435" spans="1:7" x14ac:dyDescent="0.25">
      <c r="A435" s="7"/>
      <c r="B435" s="7"/>
      <c r="C435" s="7"/>
      <c r="D435" s="7"/>
      <c r="E435" s="7"/>
      <c r="F435" s="7"/>
      <c r="G435" s="7"/>
    </row>
    <row r="436" spans="1:7" x14ac:dyDescent="0.25">
      <c r="A436" s="7"/>
      <c r="B436" s="7"/>
      <c r="C436" s="7"/>
      <c r="D436" s="7"/>
      <c r="E436" s="7"/>
      <c r="F436" s="7"/>
      <c r="G436" s="7"/>
    </row>
    <row r="437" spans="1:7" x14ac:dyDescent="0.25">
      <c r="A437" s="7"/>
      <c r="B437" s="7"/>
      <c r="C437" s="7"/>
      <c r="D437" s="7"/>
      <c r="E437" s="7"/>
      <c r="F437" s="7"/>
      <c r="G437" s="7"/>
    </row>
    <row r="438" spans="1:7" x14ac:dyDescent="0.25">
      <c r="A438" s="7"/>
      <c r="B438" s="7"/>
      <c r="C438" s="7"/>
      <c r="D438" s="7"/>
      <c r="E438" s="7"/>
      <c r="F438" s="7"/>
      <c r="G438" s="7"/>
    </row>
    <row r="439" spans="1:7" x14ac:dyDescent="0.25">
      <c r="A439" s="7"/>
      <c r="B439" s="7"/>
      <c r="C439" s="7"/>
      <c r="D439" s="7"/>
      <c r="E439" s="7"/>
      <c r="F439" s="7"/>
      <c r="G439" s="7"/>
    </row>
    <row r="440" spans="1:7" x14ac:dyDescent="0.25">
      <c r="A440" s="7"/>
      <c r="B440" s="7"/>
      <c r="C440" s="7"/>
      <c r="D440" s="7"/>
      <c r="E440" s="7"/>
      <c r="F440" s="7"/>
      <c r="G440" s="7"/>
    </row>
    <row r="441" spans="1:7" x14ac:dyDescent="0.25">
      <c r="A441" s="3"/>
      <c r="B441" s="3"/>
      <c r="C441" s="3"/>
      <c r="D441" s="3"/>
      <c r="E441" s="3"/>
      <c r="F441" s="3"/>
      <c r="G441" s="3"/>
    </row>
  </sheetData>
  <sheetProtection algorithmName="SHA-512" hashValue="kQoeQvkLqseHyPxXJUMCxUoy4Szma5zjMkM/MMk5z0wTATl5z7/6B8tGPCqKXsD1+2x3Z2DsAXin3F1uHZH/8Q==" saltValue="B2dMfOo04TNIopMpFWuIRA==" spinCount="100000" sheet="1" selectLockedCells="1"/>
  <mergeCells count="6">
    <mergeCell ref="G6:G9"/>
    <mergeCell ref="A2:B5"/>
    <mergeCell ref="C6:E6"/>
    <mergeCell ref="C7:E7"/>
    <mergeCell ref="F6:F9"/>
    <mergeCell ref="C2:E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rgb="FFFFC000"/>
    <pageSetUpPr fitToPage="1"/>
  </sheetPr>
  <dimension ref="A1:AU287"/>
  <sheetViews>
    <sheetView zoomScale="80" zoomScaleNormal="80" zoomScalePageLayoutView="80" workbookViewId="0">
      <selection activeCell="G4" sqref="G4:K4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10.85546875" style="8"/>
    <col min="14" max="16" width="12.42578125" style="8" customWidth="1"/>
    <col min="17" max="47" width="10.85546875" style="8"/>
    <col min="48" max="16384" width="10.85546875" style="23"/>
  </cols>
  <sheetData>
    <row r="1" spans="2:12" s="8" customFormat="1" x14ac:dyDescent="0.25">
      <c r="B1" s="8">
        <v>1</v>
      </c>
      <c r="H1" s="16"/>
      <c r="I1" s="17"/>
      <c r="K1" s="16"/>
    </row>
    <row r="2" spans="2:12" s="8" customFormat="1" ht="30.75" customHeight="1" x14ac:dyDescent="0.25">
      <c r="E2" s="18"/>
      <c r="G2" s="223"/>
      <c r="H2" s="223"/>
      <c r="I2" s="223"/>
      <c r="J2" s="19"/>
      <c r="L2" s="20"/>
    </row>
    <row r="3" spans="2:12" s="8" customFormat="1" x14ac:dyDescent="0.25">
      <c r="H3" s="16"/>
      <c r="I3" s="17"/>
      <c r="K3" s="16"/>
    </row>
    <row r="4" spans="2:12" ht="24.75" customHeight="1" x14ac:dyDescent="0.25">
      <c r="B4" s="21"/>
      <c r="C4" s="21"/>
      <c r="D4" s="21"/>
      <c r="E4" s="22"/>
      <c r="F4" s="22"/>
      <c r="G4" s="224" t="s">
        <v>83</v>
      </c>
      <c r="H4" s="224"/>
      <c r="I4" s="224"/>
      <c r="J4" s="224"/>
      <c r="K4" s="224"/>
      <c r="L4" s="21"/>
    </row>
    <row r="5" spans="2:12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2" ht="40.5" customHeight="1" x14ac:dyDescent="0.25">
      <c r="B6" s="21"/>
      <c r="C6" s="21"/>
      <c r="D6" s="21"/>
      <c r="E6" s="21"/>
      <c r="F6" s="21"/>
      <c r="G6" s="129" t="s">
        <v>30</v>
      </c>
      <c r="H6" s="156"/>
      <c r="I6" s="222" t="str">
        <f>'Liste élèves'!B6</f>
        <v>CE2</v>
      </c>
      <c r="J6" s="222"/>
      <c r="K6" s="222"/>
      <c r="L6" s="21"/>
    </row>
    <row r="7" spans="2:12" ht="21.95" customHeight="1" x14ac:dyDescent="0.25">
      <c r="B7" s="21"/>
      <c r="C7" s="21"/>
      <c r="D7" s="21"/>
      <c r="E7" s="21"/>
      <c r="F7" s="21"/>
      <c r="G7" s="129"/>
      <c r="H7" s="156"/>
      <c r="I7" s="160"/>
      <c r="J7" s="160"/>
      <c r="K7" s="160"/>
      <c r="L7" s="21"/>
    </row>
    <row r="8" spans="2:12" ht="21" customHeight="1" x14ac:dyDescent="0.35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2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8" customHeight="1" x14ac:dyDescent="0.3">
      <c r="B10" s="21"/>
      <c r="C10" s="21"/>
      <c r="D10" s="21"/>
      <c r="E10" s="122" t="s">
        <v>21</v>
      </c>
      <c r="F10" s="123"/>
      <c r="G10" s="122" t="s">
        <v>22</v>
      </c>
      <c r="H10" s="124"/>
      <c r="I10" s="125" t="s">
        <v>23</v>
      </c>
      <c r="J10" s="123"/>
      <c r="K10" s="126" t="s">
        <v>25</v>
      </c>
      <c r="L10" s="21"/>
    </row>
    <row r="11" spans="2:12" ht="6.95" customHeight="1" x14ac:dyDescent="0.3">
      <c r="B11" s="21"/>
      <c r="C11" s="21"/>
      <c r="D11" s="21"/>
      <c r="E11" s="127"/>
      <c r="F11" s="123"/>
      <c r="G11" s="127"/>
      <c r="H11" s="124"/>
      <c r="I11" s="128"/>
      <c r="J11" s="123"/>
      <c r="K11" s="124"/>
      <c r="L11" s="21"/>
    </row>
    <row r="12" spans="2:12" ht="18.75" x14ac:dyDescent="0.3">
      <c r="B12" s="21"/>
      <c r="C12" s="21"/>
      <c r="D12" s="21"/>
      <c r="E12" s="226" t="s">
        <v>45</v>
      </c>
      <c r="F12" s="226"/>
      <c r="G12" s="226"/>
      <c r="H12" s="226"/>
      <c r="I12" s="226"/>
      <c r="J12" s="226"/>
      <c r="K12" s="226"/>
      <c r="L12" s="21"/>
    </row>
    <row r="13" spans="2:12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54.95" customHeight="1" x14ac:dyDescent="0.25">
      <c r="B14" s="21"/>
      <c r="C14" s="220" t="e">
        <f>traitement_an!N115</f>
        <v>#DIV/0!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traitement_an!J115</f>
        <v>#DIV/0!</v>
      </c>
      <c r="L14" s="21"/>
    </row>
    <row r="15" spans="2:12" ht="6.95" customHeight="1" x14ac:dyDescent="0.25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2" ht="42" customHeight="1" x14ac:dyDescent="0.25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 x14ac:dyDescent="0.3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 x14ac:dyDescent="0.25">
      <c r="B18" s="21"/>
      <c r="C18" s="221"/>
      <c r="D18" s="21"/>
      <c r="E18" s="116" t="s">
        <v>75</v>
      </c>
      <c r="F18" s="21"/>
      <c r="G18" s="114" t="s">
        <v>64</v>
      </c>
      <c r="H18" s="24"/>
      <c r="I18" s="118" t="s">
        <v>43</v>
      </c>
      <c r="J18" s="21"/>
      <c r="K18" s="67" t="e">
        <f>traitement_an!K115</f>
        <v>#DIV/0!</v>
      </c>
      <c r="L18" s="21"/>
    </row>
    <row r="19" spans="2:12" ht="6.95" customHeight="1" x14ac:dyDescent="0.25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75.95" customHeight="1" x14ac:dyDescent="0.25">
      <c r="B20" s="21"/>
      <c r="C20" s="169" t="s">
        <v>66</v>
      </c>
      <c r="D20" s="21"/>
      <c r="E20" s="116" t="s">
        <v>74</v>
      </c>
      <c r="F20" s="21"/>
      <c r="G20" s="114" t="s">
        <v>65</v>
      </c>
      <c r="H20" s="24"/>
      <c r="I20" s="118" t="s">
        <v>44</v>
      </c>
      <c r="J20" s="21"/>
      <c r="K20" s="67" t="e">
        <f>traitement_an!L115</f>
        <v>#DIV/0!</v>
      </c>
      <c r="L20" s="21"/>
    </row>
    <row r="21" spans="2:12" ht="6.95" customHeight="1" x14ac:dyDescent="0.25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6.95" customHeight="1" x14ac:dyDescent="0.25">
      <c r="B22" s="21"/>
      <c r="C22" s="120"/>
      <c r="D22" s="21"/>
      <c r="E22" s="35"/>
      <c r="F22" s="21"/>
      <c r="G22" s="104"/>
      <c r="H22" s="24"/>
      <c r="I22" s="108"/>
      <c r="J22" s="21"/>
      <c r="K22" s="105"/>
      <c r="L22" s="21"/>
    </row>
    <row r="23" spans="2:12" ht="114" customHeight="1" x14ac:dyDescent="0.3">
      <c r="B23" s="21"/>
      <c r="C23" s="71"/>
      <c r="D23" s="21"/>
      <c r="E23" s="70"/>
      <c r="F23" s="21"/>
      <c r="G23" s="26"/>
      <c r="H23" s="24"/>
      <c r="I23" s="25"/>
      <c r="J23" s="21"/>
      <c r="K23" s="24"/>
      <c r="L23" s="21"/>
    </row>
    <row r="24" spans="2:12" ht="54.95" customHeight="1" x14ac:dyDescent="0.25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s="8" customFormat="1" x14ac:dyDescent="0.25">
      <c r="B25" s="64"/>
      <c r="C25" s="64"/>
      <c r="D25" s="64"/>
      <c r="E25" s="64"/>
      <c r="F25" s="64"/>
      <c r="G25" s="64"/>
      <c r="H25" s="65"/>
      <c r="I25" s="66"/>
      <c r="J25" s="64"/>
      <c r="K25" s="65"/>
      <c r="L25" s="64"/>
    </row>
    <row r="26" spans="2:12" s="8" customFormat="1" x14ac:dyDescent="0.25">
      <c r="B26" s="64"/>
      <c r="C26" s="64"/>
      <c r="D26" s="64"/>
      <c r="E26" s="64"/>
      <c r="F26" s="64"/>
      <c r="G26" s="64"/>
      <c r="H26" s="65"/>
      <c r="I26" s="66"/>
      <c r="J26" s="64"/>
      <c r="K26" s="65"/>
      <c r="L26" s="64"/>
    </row>
    <row r="27" spans="2:12" s="8" customFormat="1" x14ac:dyDescent="0.25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ht="71.25" customHeigh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ht="71.25" customHeigh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109.5" customHeigh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60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44.25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2:12" s="8" customFormat="1" x14ac:dyDescent="0.25">
      <c r="B49" s="64"/>
      <c r="C49" s="64"/>
      <c r="D49" s="64"/>
      <c r="E49" s="64"/>
      <c r="F49" s="64"/>
      <c r="G49" s="64"/>
      <c r="H49" s="65"/>
      <c r="I49" s="66"/>
      <c r="J49" s="64"/>
      <c r="K49" s="65"/>
      <c r="L49" s="64"/>
    </row>
    <row r="50" spans="2:12" s="8" customFormat="1" x14ac:dyDescent="0.25">
      <c r="B50" s="64"/>
      <c r="C50" s="64"/>
      <c r="D50" s="64"/>
      <c r="E50" s="64"/>
      <c r="F50" s="64"/>
      <c r="G50" s="64"/>
      <c r="H50" s="65"/>
      <c r="I50" s="66"/>
      <c r="J50" s="64"/>
      <c r="K50" s="65"/>
      <c r="L50" s="64"/>
    </row>
    <row r="51" spans="2:12" s="8" customFormat="1" x14ac:dyDescent="0.25">
      <c r="B51" s="64"/>
      <c r="C51" s="64"/>
      <c r="D51" s="64"/>
      <c r="E51" s="64"/>
      <c r="F51" s="64"/>
      <c r="G51" s="64"/>
      <c r="H51" s="65"/>
      <c r="I51" s="66"/>
      <c r="J51" s="64"/>
      <c r="K51" s="65"/>
      <c r="L51" s="64"/>
    </row>
    <row r="52" spans="2:12" s="8" customFormat="1" x14ac:dyDescent="0.25">
      <c r="B52" s="64"/>
      <c r="C52" s="64"/>
      <c r="D52" s="64"/>
      <c r="E52" s="64"/>
      <c r="F52" s="64"/>
      <c r="G52" s="64"/>
      <c r="H52" s="65"/>
      <c r="I52" s="66"/>
      <c r="J52" s="64"/>
      <c r="K52" s="65"/>
      <c r="L52" s="64"/>
    </row>
    <row r="53" spans="2:12" s="8" customFormat="1" x14ac:dyDescent="0.25">
      <c r="B53" s="64"/>
      <c r="C53" s="64"/>
      <c r="D53" s="64"/>
      <c r="E53" s="64"/>
      <c r="F53" s="64"/>
      <c r="G53" s="64"/>
      <c r="H53" s="65"/>
      <c r="I53" s="66"/>
      <c r="J53" s="64"/>
      <c r="K53" s="65"/>
      <c r="L53" s="64"/>
    </row>
    <row r="54" spans="2:12" s="8" customFormat="1" x14ac:dyDescent="0.25">
      <c r="B54" s="64"/>
      <c r="C54" s="64"/>
      <c r="D54" s="64"/>
      <c r="E54" s="64"/>
      <c r="F54" s="64"/>
      <c r="G54" s="64"/>
      <c r="H54" s="65"/>
      <c r="I54" s="66"/>
      <c r="J54" s="64"/>
      <c r="K54" s="65"/>
      <c r="L54" s="64"/>
    </row>
    <row r="55" spans="2:12" s="8" customFormat="1" x14ac:dyDescent="0.25">
      <c r="B55" s="64"/>
      <c r="C55" s="64"/>
      <c r="D55" s="64"/>
      <c r="E55" s="64"/>
      <c r="F55" s="64"/>
      <c r="G55" s="64"/>
      <c r="H55" s="65"/>
      <c r="I55" s="66"/>
      <c r="J55" s="64"/>
      <c r="K55" s="65"/>
      <c r="L55" s="64"/>
    </row>
    <row r="56" spans="2:12" s="8" customFormat="1" x14ac:dyDescent="0.25">
      <c r="B56" s="64"/>
      <c r="C56" s="64"/>
      <c r="D56" s="64"/>
      <c r="E56" s="64"/>
      <c r="F56" s="64"/>
      <c r="G56" s="64"/>
      <c r="H56" s="65"/>
      <c r="I56" s="66"/>
      <c r="J56" s="64"/>
      <c r="K56" s="65"/>
      <c r="L56" s="64"/>
    </row>
    <row r="57" spans="2:12" s="8" customFormat="1" x14ac:dyDescent="0.25">
      <c r="H57" s="16"/>
      <c r="I57" s="17"/>
      <c r="K57" s="16"/>
    </row>
    <row r="58" spans="2:12" s="8" customFormat="1" x14ac:dyDescent="0.25">
      <c r="H58" s="16"/>
      <c r="I58" s="17"/>
      <c r="K58" s="16"/>
    </row>
    <row r="59" spans="2:12" s="8" customFormat="1" x14ac:dyDescent="0.25">
      <c r="H59" s="16"/>
      <c r="I59" s="17"/>
      <c r="K59" s="16"/>
    </row>
    <row r="60" spans="2:12" s="8" customFormat="1" x14ac:dyDescent="0.25">
      <c r="H60" s="16"/>
      <c r="I60" s="17"/>
      <c r="K60" s="16"/>
    </row>
    <row r="61" spans="2:12" s="8" customFormat="1" x14ac:dyDescent="0.25">
      <c r="H61" s="16"/>
      <c r="I61" s="17"/>
      <c r="K61" s="16"/>
    </row>
    <row r="62" spans="2:12" s="8" customFormat="1" x14ac:dyDescent="0.25">
      <c r="H62" s="16"/>
      <c r="I62" s="17"/>
      <c r="K62" s="16"/>
    </row>
    <row r="63" spans="2:12" s="8" customFormat="1" x14ac:dyDescent="0.25">
      <c r="H63" s="16"/>
      <c r="I63" s="17"/>
      <c r="K63" s="16"/>
    </row>
    <row r="64" spans="2:12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  <row r="272" spans="8:11" s="8" customFormat="1" x14ac:dyDescent="0.25">
      <c r="H272" s="16"/>
      <c r="I272" s="17"/>
      <c r="K272" s="16"/>
    </row>
    <row r="273" spans="8:11" s="8" customFormat="1" x14ac:dyDescent="0.25">
      <c r="H273" s="16"/>
      <c r="I273" s="17"/>
      <c r="K273" s="16"/>
    </row>
    <row r="274" spans="8:11" s="8" customFormat="1" x14ac:dyDescent="0.25">
      <c r="H274" s="16"/>
      <c r="I274" s="17"/>
      <c r="K274" s="16"/>
    </row>
    <row r="275" spans="8:11" s="8" customFormat="1" x14ac:dyDescent="0.25">
      <c r="H275" s="16"/>
      <c r="I275" s="17"/>
      <c r="K275" s="16"/>
    </row>
    <row r="276" spans="8:11" s="8" customFormat="1" x14ac:dyDescent="0.25">
      <c r="H276" s="16"/>
      <c r="I276" s="17"/>
      <c r="K276" s="16"/>
    </row>
    <row r="277" spans="8:11" s="8" customFormat="1" x14ac:dyDescent="0.25">
      <c r="H277" s="16"/>
      <c r="I277" s="17"/>
      <c r="K277" s="16"/>
    </row>
    <row r="278" spans="8:11" s="8" customFormat="1" x14ac:dyDescent="0.25">
      <c r="H278" s="16"/>
      <c r="I278" s="17"/>
      <c r="K278" s="16"/>
    </row>
    <row r="279" spans="8:11" s="8" customFormat="1" x14ac:dyDescent="0.25">
      <c r="H279" s="16"/>
      <c r="I279" s="17"/>
      <c r="K279" s="16"/>
    </row>
    <row r="280" spans="8:11" s="8" customFormat="1" x14ac:dyDescent="0.25">
      <c r="H280" s="16"/>
      <c r="I280" s="17"/>
      <c r="K280" s="16"/>
    </row>
    <row r="281" spans="8:11" s="8" customFormat="1" x14ac:dyDescent="0.25">
      <c r="H281" s="16"/>
      <c r="I281" s="17"/>
      <c r="K281" s="16"/>
    </row>
    <row r="282" spans="8:11" s="8" customFormat="1" x14ac:dyDescent="0.25">
      <c r="H282" s="16"/>
      <c r="I282" s="17"/>
      <c r="K282" s="16"/>
    </row>
    <row r="283" spans="8:11" s="8" customFormat="1" x14ac:dyDescent="0.25">
      <c r="H283" s="16"/>
      <c r="I283" s="17"/>
      <c r="K283" s="16"/>
    </row>
    <row r="284" spans="8:11" s="8" customFormat="1" x14ac:dyDescent="0.25">
      <c r="H284" s="16"/>
      <c r="I284" s="17"/>
      <c r="K284" s="16"/>
    </row>
    <row r="285" spans="8:11" s="8" customFormat="1" x14ac:dyDescent="0.25">
      <c r="H285" s="16"/>
      <c r="I285" s="17"/>
      <c r="K285" s="16"/>
    </row>
    <row r="286" spans="8:11" s="8" customFormat="1" x14ac:dyDescent="0.25">
      <c r="H286" s="16"/>
      <c r="I286" s="17"/>
      <c r="K286" s="16"/>
    </row>
    <row r="287" spans="8:11" s="8" customFormat="1" x14ac:dyDescent="0.25">
      <c r="H287" s="16"/>
      <c r="I287" s="17"/>
      <c r="K287" s="16"/>
    </row>
  </sheetData>
  <sheetProtection algorithmName="SHA-512" hashValue="Dk8rVeeKtXeoFsH4Fc9iLSygZHPkpBxLFvyOjUy/dHsvW3K6bDbmsbXsfuoOO1LE7Ng8K7+3oFE1PcFzzrNC2w==" saltValue="/2nBUJczMk72s3PpEK1oZA==" spinCount="100000" sheet="1" selectLockedCells="1"/>
  <mergeCells count="10">
    <mergeCell ref="C14:C18"/>
    <mergeCell ref="I6:K6"/>
    <mergeCell ref="G2:I2"/>
    <mergeCell ref="G4:K4"/>
    <mergeCell ref="I8:K8"/>
    <mergeCell ref="E12:K12"/>
    <mergeCell ref="G14:G16"/>
    <mergeCell ref="I14:I16"/>
    <mergeCell ref="K14:K16"/>
    <mergeCell ref="E14:E16"/>
  </mergeCells>
  <conditionalFormatting sqref="K14">
    <cfRule type="expression" dxfId="29" priority="256" stopIfTrue="1">
      <formula>K14&gt;0.75</formula>
    </cfRule>
    <cfRule type="expression" dxfId="28" priority="257" stopIfTrue="1">
      <formula>K14&gt;0.66</formula>
    </cfRule>
    <cfRule type="expression" dxfId="27" priority="258" stopIfTrue="1">
      <formula>K14&gt;0.5</formula>
    </cfRule>
    <cfRule type="expression" dxfId="26" priority="259" stopIfTrue="1">
      <formula>K14&gt;0.33</formula>
    </cfRule>
    <cfRule type="expression" dxfId="25" priority="260" stopIfTrue="1">
      <formula>K14&lt;0.33</formula>
    </cfRule>
  </conditionalFormatting>
  <conditionalFormatting sqref="K18">
    <cfRule type="expression" dxfId="24" priority="26" stopIfTrue="1">
      <formula>K18&gt;0.75</formula>
    </cfRule>
    <cfRule type="expression" dxfId="23" priority="27" stopIfTrue="1">
      <formula>K18&gt;0.66</formula>
    </cfRule>
    <cfRule type="expression" dxfId="22" priority="28" stopIfTrue="1">
      <formula>K18&gt;0.5</formula>
    </cfRule>
    <cfRule type="expression" dxfId="21" priority="29" stopIfTrue="1">
      <formula>K18&gt;0.33</formula>
    </cfRule>
    <cfRule type="expression" dxfId="20" priority="30" stopIfTrue="1">
      <formula>K18&lt;0.33</formula>
    </cfRule>
  </conditionalFormatting>
  <conditionalFormatting sqref="K20">
    <cfRule type="expression" dxfId="19" priority="11" stopIfTrue="1">
      <formula>K20&gt;0.75</formula>
    </cfRule>
    <cfRule type="expression" dxfId="18" priority="12" stopIfTrue="1">
      <formula>K20&gt;0.66</formula>
    </cfRule>
    <cfRule type="expression" dxfId="17" priority="13" stopIfTrue="1">
      <formula>K20&gt;0.5</formula>
    </cfRule>
    <cfRule type="expression" dxfId="16" priority="14" stopIfTrue="1">
      <formula>K20&gt;0.33</formula>
    </cfRule>
    <cfRule type="expression" dxfId="15" priority="15" stopIfTrue="1">
      <formula>K20&lt;0.33</formula>
    </cfRule>
  </conditionalFormatting>
  <printOptions horizontalCentered="1"/>
  <pageMargins left="0.25" right="0.25" top="0.75" bottom="0.38" header="0.3" footer="0.3"/>
  <pageSetup paperSize="9" scale="64" fitToHeight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rgb="FFFFC000"/>
    <pageSetUpPr fitToPage="1"/>
  </sheetPr>
  <dimension ref="A1:AU268"/>
  <sheetViews>
    <sheetView zoomScale="80" zoomScaleNormal="80" zoomScalePageLayoutView="80" workbookViewId="0">
      <selection activeCell="G6" sqref="G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2.28515625" style="8" customWidth="1"/>
    <col min="14" max="16" width="12.42578125" style="8" customWidth="1"/>
    <col min="17" max="47" width="10.85546875" style="8"/>
    <col min="48" max="16384" width="10.85546875" style="23"/>
  </cols>
  <sheetData>
    <row r="1" spans="2:15" s="8" customFormat="1" x14ac:dyDescent="0.25">
      <c r="B1" s="8">
        <v>1</v>
      </c>
      <c r="H1" s="16"/>
      <c r="I1" s="17"/>
      <c r="K1" s="16"/>
    </row>
    <row r="2" spans="2:15" s="8" customFormat="1" ht="30.75" customHeight="1" x14ac:dyDescent="0.25">
      <c r="E2" s="18"/>
      <c r="G2" s="223"/>
      <c r="H2" s="223"/>
      <c r="I2" s="223"/>
      <c r="J2" s="19"/>
      <c r="L2" s="20"/>
    </row>
    <row r="3" spans="2:15" s="8" customFormat="1" x14ac:dyDescent="0.25">
      <c r="H3" s="16"/>
      <c r="I3" s="17"/>
      <c r="K3" s="16"/>
    </row>
    <row r="4" spans="2:15" ht="24.75" customHeight="1" x14ac:dyDescent="0.25">
      <c r="B4" s="21"/>
      <c r="C4" s="21"/>
      <c r="D4" s="21"/>
      <c r="E4" s="22"/>
      <c r="F4" s="22"/>
      <c r="G4" s="224" t="s">
        <v>83</v>
      </c>
      <c r="H4" s="224"/>
      <c r="I4" s="224"/>
      <c r="J4" s="224"/>
      <c r="K4" s="224"/>
      <c r="L4" s="21"/>
    </row>
    <row r="5" spans="2:15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5" ht="40.5" customHeight="1" x14ac:dyDescent="0.25">
      <c r="B6" s="21"/>
      <c r="C6" s="21"/>
      <c r="D6" s="21"/>
      <c r="E6" s="21"/>
      <c r="F6" s="21"/>
      <c r="G6" s="130" t="s">
        <v>72</v>
      </c>
      <c r="H6" s="161"/>
      <c r="I6" s="222" t="str">
        <f>'Liste élèves'!B6</f>
        <v>CE2</v>
      </c>
      <c r="J6" s="222"/>
      <c r="K6" s="222"/>
      <c r="L6" s="21"/>
      <c r="O6" s="9"/>
    </row>
    <row r="7" spans="2:15" ht="27.95" customHeight="1" x14ac:dyDescent="0.25">
      <c r="B7" s="21"/>
      <c r="C7" s="21"/>
      <c r="D7" s="21"/>
      <c r="E7" s="21"/>
      <c r="F7" s="21"/>
      <c r="H7" s="161"/>
      <c r="I7" s="162"/>
      <c r="J7" s="162"/>
      <c r="K7" s="162"/>
      <c r="L7" s="21"/>
      <c r="O7" s="9"/>
    </row>
    <row r="8" spans="2:15" ht="29.1" customHeight="1" x14ac:dyDescent="0.35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5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5" ht="15.95" customHeight="1" x14ac:dyDescent="0.25">
      <c r="B10" s="21"/>
      <c r="C10" s="21"/>
      <c r="D10" s="21"/>
      <c r="E10" s="62" t="s">
        <v>21</v>
      </c>
      <c r="F10" s="36"/>
      <c r="G10" s="62" t="s">
        <v>22</v>
      </c>
      <c r="H10" s="37"/>
      <c r="I10" s="38" t="s">
        <v>23</v>
      </c>
      <c r="J10" s="36"/>
      <c r="K10" s="39" t="s">
        <v>25</v>
      </c>
      <c r="L10" s="21"/>
    </row>
    <row r="11" spans="2:15" ht="6.95" customHeight="1" x14ac:dyDescent="0.25">
      <c r="B11" s="21"/>
      <c r="C11" s="21"/>
      <c r="D11" s="21"/>
      <c r="E11" s="40"/>
      <c r="F11" s="36"/>
      <c r="G11" s="40"/>
      <c r="H11" s="37"/>
      <c r="I11" s="41"/>
      <c r="J11" s="36"/>
      <c r="K11" s="37"/>
      <c r="L11" s="21"/>
    </row>
    <row r="12" spans="2:15" ht="18.95" customHeight="1" x14ac:dyDescent="0.25">
      <c r="B12" s="21"/>
      <c r="C12" s="21"/>
      <c r="D12" s="21"/>
      <c r="E12" s="235" t="s">
        <v>45</v>
      </c>
      <c r="F12" s="235"/>
      <c r="G12" s="235"/>
      <c r="H12" s="235"/>
      <c r="I12" s="235"/>
      <c r="J12" s="235"/>
      <c r="K12" s="235"/>
      <c r="L12" s="21"/>
    </row>
    <row r="13" spans="2:15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5" ht="34.5" customHeight="1" x14ac:dyDescent="0.25">
      <c r="B14" s="21"/>
      <c r="C14" s="220" t="e">
        <f>VLOOKUP(G6,traitement_an!$C$11:$O$111,12,FALSE)</f>
        <v>#N/A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VLOOKUP(G6,traitement_an!$C$11:$O$111,8,FALSE)</f>
        <v>#N/A</v>
      </c>
      <c r="L14" s="21"/>
    </row>
    <row r="15" spans="2:15" ht="6.95" customHeight="1" x14ac:dyDescent="0.25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5" ht="42.75" customHeight="1" x14ac:dyDescent="0.25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 x14ac:dyDescent="0.3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 x14ac:dyDescent="0.25">
      <c r="B18" s="21"/>
      <c r="C18" s="221"/>
      <c r="D18" s="21"/>
      <c r="E18" s="116" t="s">
        <v>75</v>
      </c>
      <c r="F18" s="21"/>
      <c r="G18" s="114" t="s">
        <v>64</v>
      </c>
      <c r="H18" s="24"/>
      <c r="I18" s="118" t="s">
        <v>43</v>
      </c>
      <c r="J18" s="21"/>
      <c r="K18" s="67" t="e">
        <f>VLOOKUP(G6,traitement_an!$C$11:$O$111,9,FALSE)</f>
        <v>#N/A</v>
      </c>
      <c r="L18" s="21"/>
    </row>
    <row r="19" spans="2:12" ht="6.95" customHeight="1" x14ac:dyDescent="0.25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89.1" customHeight="1" x14ac:dyDescent="0.25">
      <c r="B20" s="21"/>
      <c r="C20" s="150" t="s">
        <v>66</v>
      </c>
      <c r="D20" s="21"/>
      <c r="E20" s="116" t="s">
        <v>74</v>
      </c>
      <c r="F20" s="21"/>
      <c r="G20" s="114" t="s">
        <v>65</v>
      </c>
      <c r="H20" s="24"/>
      <c r="I20" s="118" t="s">
        <v>44</v>
      </c>
      <c r="J20" s="21"/>
      <c r="K20" s="67" t="e">
        <f>VLOOKUP(G6,traitement_an!$C$11:$O$111,10,FALSE)</f>
        <v>#N/A</v>
      </c>
      <c r="L20" s="21"/>
    </row>
    <row r="21" spans="2:12" ht="6.75" customHeight="1" x14ac:dyDescent="0.25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4.5" customHeight="1" x14ac:dyDescent="0.25">
      <c r="B22" s="21"/>
      <c r="C22" s="120"/>
      <c r="D22" s="21"/>
      <c r="E22" s="170"/>
      <c r="F22" s="21"/>
      <c r="G22" s="104"/>
      <c r="H22" s="24"/>
      <c r="I22" s="108"/>
      <c r="J22" s="21"/>
      <c r="K22" s="105"/>
      <c r="L22" s="21"/>
    </row>
    <row r="23" spans="2:12" ht="6.95" customHeight="1" x14ac:dyDescent="0.25">
      <c r="B23" s="21"/>
      <c r="C23" s="21"/>
      <c r="D23" s="21"/>
      <c r="E23" s="21"/>
      <c r="F23" s="21"/>
      <c r="G23" s="21"/>
      <c r="H23" s="24"/>
      <c r="I23" s="25"/>
      <c r="J23" s="21"/>
      <c r="K23" s="24"/>
      <c r="L23" s="21"/>
    </row>
    <row r="24" spans="2:12" ht="12" customHeight="1" x14ac:dyDescent="0.25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ht="15" customHeight="1" x14ac:dyDescent="0.25">
      <c r="B25" s="21"/>
      <c r="C25" s="21"/>
      <c r="D25" s="21"/>
      <c r="E25" s="21"/>
      <c r="F25" s="21"/>
      <c r="G25" s="21"/>
      <c r="H25" s="24"/>
      <c r="I25" s="25"/>
      <c r="J25" s="21"/>
      <c r="K25" s="24"/>
      <c r="L25" s="21"/>
    </row>
    <row r="26" spans="2:12" ht="13.5" customHeight="1" x14ac:dyDescent="0.25">
      <c r="B26" s="21"/>
      <c r="C26" s="21"/>
      <c r="D26" s="21"/>
      <c r="E26" s="21"/>
      <c r="F26" s="21"/>
      <c r="G26" s="21"/>
      <c r="H26" s="24"/>
      <c r="I26" s="25"/>
      <c r="J26" s="21"/>
      <c r="K26" s="24"/>
      <c r="L26" s="21"/>
    </row>
    <row r="27" spans="2:12" s="8" customFormat="1" ht="54.75" customHeight="1" x14ac:dyDescent="0.25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96" customHeigh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96" customHeigh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96" customHeigh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96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96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96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H46" s="16"/>
      <c r="I46" s="17"/>
      <c r="K46" s="16"/>
    </row>
    <row r="47" spans="2:12" s="8" customFormat="1" x14ac:dyDescent="0.25">
      <c r="H47" s="16"/>
      <c r="I47" s="17"/>
      <c r="K47" s="16"/>
    </row>
    <row r="48" spans="2:12" s="8" customFormat="1" x14ac:dyDescent="0.25">
      <c r="H48" s="16"/>
      <c r="I48" s="17"/>
      <c r="K48" s="16"/>
    </row>
    <row r="49" spans="8:11" s="8" customFormat="1" x14ac:dyDescent="0.25">
      <c r="H49" s="16"/>
      <c r="I49" s="17"/>
      <c r="K49" s="16"/>
    </row>
    <row r="50" spans="8:11" s="8" customFormat="1" x14ac:dyDescent="0.25">
      <c r="H50" s="16"/>
      <c r="I50" s="17"/>
      <c r="K50" s="16"/>
    </row>
    <row r="51" spans="8:11" s="8" customFormat="1" x14ac:dyDescent="0.25">
      <c r="H51" s="16"/>
      <c r="I51" s="17"/>
      <c r="K51" s="16"/>
    </row>
    <row r="52" spans="8:11" s="8" customFormat="1" x14ac:dyDescent="0.25">
      <c r="H52" s="16"/>
      <c r="I52" s="17"/>
      <c r="K52" s="16"/>
    </row>
    <row r="53" spans="8:11" s="8" customFormat="1" x14ac:dyDescent="0.25">
      <c r="H53" s="16"/>
      <c r="I53" s="17"/>
      <c r="K53" s="16"/>
    </row>
    <row r="54" spans="8:11" s="8" customFormat="1" x14ac:dyDescent="0.25">
      <c r="H54" s="16"/>
      <c r="I54" s="17"/>
      <c r="K54" s="16"/>
    </row>
    <row r="55" spans="8:11" s="8" customFormat="1" x14ac:dyDescent="0.25">
      <c r="H55" s="16"/>
      <c r="I55" s="17"/>
      <c r="K55" s="16"/>
    </row>
    <row r="56" spans="8:11" s="8" customFormat="1" x14ac:dyDescent="0.25">
      <c r="H56" s="16"/>
      <c r="I56" s="17"/>
      <c r="K56" s="16"/>
    </row>
    <row r="57" spans="8:11" s="8" customFormat="1" x14ac:dyDescent="0.25">
      <c r="H57" s="16"/>
      <c r="I57" s="17"/>
      <c r="K57" s="16"/>
    </row>
    <row r="58" spans="8:11" s="8" customFormat="1" x14ac:dyDescent="0.25">
      <c r="H58" s="16"/>
      <c r="I58" s="17"/>
      <c r="K58" s="16"/>
    </row>
    <row r="59" spans="8:11" s="8" customFormat="1" x14ac:dyDescent="0.25">
      <c r="H59" s="16"/>
      <c r="I59" s="17"/>
      <c r="K59" s="16"/>
    </row>
    <row r="60" spans="8:11" s="8" customFormat="1" x14ac:dyDescent="0.25">
      <c r="H60" s="16"/>
      <c r="I60" s="17"/>
      <c r="K60" s="16"/>
    </row>
    <row r="61" spans="8:11" s="8" customFormat="1" x14ac:dyDescent="0.25">
      <c r="H61" s="16"/>
      <c r="I61" s="17"/>
      <c r="K61" s="16"/>
    </row>
    <row r="62" spans="8:11" s="8" customFormat="1" x14ac:dyDescent="0.25">
      <c r="H62" s="16"/>
      <c r="I62" s="17"/>
      <c r="K62" s="16"/>
    </row>
    <row r="63" spans="8:11" s="8" customFormat="1" x14ac:dyDescent="0.25">
      <c r="H63" s="16"/>
      <c r="I63" s="17"/>
      <c r="K63" s="16"/>
    </row>
    <row r="64" spans="8:11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</sheetData>
  <sheetProtection algorithmName="SHA-512" hashValue="d5KrOBz7zTjh8SabAeBGgm9GaIWPe0ZCnOSmmT6GhTgpwu6ddZbu4cIcvhb3WMGnQDa0TzFot0F1TfNRvz76VQ==" saltValue="qnJHUMKeCkvm24bUTiOOHQ==" spinCount="100000" sheet="1" selectLockedCells="1"/>
  <mergeCells count="10">
    <mergeCell ref="G2:I2"/>
    <mergeCell ref="G4:K4"/>
    <mergeCell ref="I8:K8"/>
    <mergeCell ref="E12:K12"/>
    <mergeCell ref="I6:K6"/>
    <mergeCell ref="I14:I16"/>
    <mergeCell ref="K14:K16"/>
    <mergeCell ref="C14:C18"/>
    <mergeCell ref="E14:E16"/>
    <mergeCell ref="G14:G16"/>
  </mergeCells>
  <conditionalFormatting sqref="K14">
    <cfRule type="expression" dxfId="14" priority="21" stopIfTrue="1">
      <formula>K14&gt;0.75</formula>
    </cfRule>
    <cfRule type="expression" dxfId="13" priority="22" stopIfTrue="1">
      <formula>K14&gt;0.66</formula>
    </cfRule>
    <cfRule type="expression" dxfId="12" priority="23" stopIfTrue="1">
      <formula>K14&gt;0.5</formula>
    </cfRule>
    <cfRule type="expression" dxfId="11" priority="24" stopIfTrue="1">
      <formula>K14&gt;0.33</formula>
    </cfRule>
    <cfRule type="expression" dxfId="10" priority="25" stopIfTrue="1">
      <formula>K14&lt;0.33</formula>
    </cfRule>
  </conditionalFormatting>
  <conditionalFormatting sqref="K18">
    <cfRule type="expression" dxfId="9" priority="11" stopIfTrue="1">
      <formula>K18&gt;0.75</formula>
    </cfRule>
    <cfRule type="expression" dxfId="8" priority="12" stopIfTrue="1">
      <formula>K18&gt;0.66</formula>
    </cfRule>
    <cfRule type="expression" dxfId="7" priority="13" stopIfTrue="1">
      <formula>K18&gt;0.5</formula>
    </cfRule>
    <cfRule type="expression" dxfId="6" priority="14" stopIfTrue="1">
      <formula>K18&gt;0.33</formula>
    </cfRule>
    <cfRule type="expression" dxfId="5" priority="15" stopIfTrue="1">
      <formula>K18&lt;0.33</formula>
    </cfRule>
  </conditionalFormatting>
  <conditionalFormatting sqref="K20">
    <cfRule type="expression" dxfId="4" priority="1" stopIfTrue="1">
      <formula>K20&gt;0.75</formula>
    </cfRule>
    <cfRule type="expression" dxfId="3" priority="2" stopIfTrue="1">
      <formula>K20&gt;0.66</formula>
    </cfRule>
    <cfRule type="expression" dxfId="2" priority="3" stopIfTrue="1">
      <formula>K20&gt;0.5</formula>
    </cfRule>
    <cfRule type="expression" dxfId="1" priority="4" stopIfTrue="1">
      <formula>K20&gt;0.33</formula>
    </cfRule>
    <cfRule type="expression" dxfId="0" priority="5" stopIfTrue="1">
      <formula>K20&lt;0.33</formula>
    </cfRule>
  </conditionalFormatting>
  <dataValidations count="1">
    <dataValidation type="list" allowBlank="1" showInputMessage="1" showErrorMessage="1" sqref="H7 G6:H6" xr:uid="{00000000-0002-0000-0700-000000000000}">
      <formula1>liste_eleves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paperSize="9" scale="64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Accueil</vt:lpstr>
      <vt:lpstr>Liste élèves</vt:lpstr>
      <vt:lpstr>Saisie</vt:lpstr>
      <vt:lpstr>traitement_an</vt:lpstr>
      <vt:lpstr>Synthèse enseignant</vt:lpstr>
      <vt:lpstr>Synthèse classe</vt:lpstr>
      <vt:lpstr>Synthèse individuelle</vt:lpstr>
      <vt:lpstr>Code01</vt:lpstr>
      <vt:lpstr>code02</vt:lpstr>
      <vt:lpstr>graph_clas</vt:lpstr>
      <vt:lpstr>graphiques</vt:lpstr>
      <vt:lpstr>liste_eleves</vt:lpstr>
      <vt:lpstr>'Synthèse classe'!Zone_d_impression</vt:lpstr>
      <vt:lpstr>'Synthèse individuelle'!Zone_d_impression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EVALUATION CM2 2018</dc:title>
  <dc:subject>TRAITEMENT EVALUATIONS CM2</dc:subject>
  <dc:creator>Eddy SON</dc:creator>
  <cp:keywords>CM2;Evaluations</cp:keywords>
  <cp:lastModifiedBy>cmarie-sainte</cp:lastModifiedBy>
  <cp:lastPrinted>2018-09-15T12:04:02Z</cp:lastPrinted>
  <dcterms:created xsi:type="dcterms:W3CDTF">2011-09-07T20:13:49Z</dcterms:created>
  <dcterms:modified xsi:type="dcterms:W3CDTF">2021-12-01T15:51:04Z</dcterms:modified>
</cp:coreProperties>
</file>