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rie-sainte\Documents\Année scolaire 2021-2022\Evaluations bilan mai 2022\DOCUMENT ECOLE\"/>
    </mc:Choice>
  </mc:AlternateContent>
  <xr:revisionPtr revIDLastSave="0" documentId="8_{956DF96B-9BF0-4668-AF71-6E17C9535C2A}" xr6:coauthVersionLast="36" xr6:coauthVersionMax="36" xr10:uidLastSave="{00000000-0000-0000-0000-000000000000}"/>
  <bookViews>
    <workbookView xWindow="0" yWindow="465" windowWidth="25605" windowHeight="15540" xr2:uid="{00000000-000D-0000-FFFF-FFFF00000000}"/>
  </bookViews>
  <sheets>
    <sheet name="Accueil" sheetId="8" r:id="rId1"/>
    <sheet name="Liste élèves" sheetId="1" r:id="rId2"/>
    <sheet name="Saisie" sheetId="14" r:id="rId3"/>
    <sheet name="traitement_an" sheetId="9" state="hidden" r:id="rId4"/>
    <sheet name="Synthèse enseignant" sheetId="3" r:id="rId5"/>
    <sheet name="Synthèse classe" sheetId="13" r:id="rId6"/>
    <sheet name="Synthèse individuelle" sheetId="7" r:id="rId7"/>
  </sheets>
  <definedNames>
    <definedName name="Campagne_Annee">2010</definedName>
    <definedName name="Code01">Saisie!$H$2:$H$4</definedName>
    <definedName name="code02">Saisie!$H$2:$H$5</definedName>
    <definedName name="COMP">#REF!</definedName>
    <definedName name="graph_clas">'Synthèse classe'!$B$55:$L$59</definedName>
    <definedName name="graphiques">'Synthèse individuelle'!$C$30:$L$48</definedName>
    <definedName name="liste_eleves">'Liste élèves'!$B$13:$B$113</definedName>
    <definedName name="noms">#REF!</definedName>
    <definedName name="NUM_EVAL">#REF!</definedName>
    <definedName name="NUM_LIGNE">#REF!</definedName>
    <definedName name="parler">#REF!</definedName>
    <definedName name="tabs_notes">#REF!</definedName>
    <definedName name="_xlnm.Print_Area" localSheetId="5">'Synthèse classe'!$B$4:$L$59</definedName>
    <definedName name="_xlnm.Print_Area" localSheetId="6">'Synthèse individuelle'!$B$4:$L$48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1" i="9" l="1"/>
  <c r="I6" i="7" l="1"/>
  <c r="I6" i="13"/>
  <c r="N12" i="14" l="1"/>
  <c r="O12" i="14"/>
  <c r="P12" i="14"/>
  <c r="Q12" i="14"/>
  <c r="R12" i="14"/>
  <c r="S12" i="14"/>
  <c r="T12" i="14"/>
  <c r="U12" i="14"/>
  <c r="V12" i="14"/>
  <c r="N13" i="14"/>
  <c r="O13" i="14"/>
  <c r="P13" i="14"/>
  <c r="Q13" i="14"/>
  <c r="R13" i="14"/>
  <c r="S13" i="14"/>
  <c r="T13" i="14"/>
  <c r="U13" i="14"/>
  <c r="V13" i="14"/>
  <c r="N14" i="14"/>
  <c r="O14" i="14"/>
  <c r="P14" i="14"/>
  <c r="Q14" i="14"/>
  <c r="R14" i="14"/>
  <c r="S14" i="14"/>
  <c r="T14" i="14"/>
  <c r="U14" i="14"/>
  <c r="V14" i="14"/>
  <c r="N15" i="14"/>
  <c r="O15" i="14"/>
  <c r="P15" i="14"/>
  <c r="Q15" i="14"/>
  <c r="R15" i="14"/>
  <c r="S15" i="14"/>
  <c r="T15" i="14"/>
  <c r="U15" i="14"/>
  <c r="V15" i="14"/>
  <c r="N16" i="14"/>
  <c r="O16" i="14"/>
  <c r="P16" i="14"/>
  <c r="Q16" i="14"/>
  <c r="R16" i="14"/>
  <c r="S16" i="14"/>
  <c r="T16" i="14"/>
  <c r="U16" i="14"/>
  <c r="V16" i="14"/>
  <c r="N17" i="14"/>
  <c r="O17" i="14"/>
  <c r="P17" i="14"/>
  <c r="Q17" i="14"/>
  <c r="R17" i="14"/>
  <c r="S17" i="14"/>
  <c r="T17" i="14"/>
  <c r="U17" i="14"/>
  <c r="V17" i="14"/>
  <c r="N18" i="14"/>
  <c r="O18" i="14"/>
  <c r="P18" i="14"/>
  <c r="Q18" i="14"/>
  <c r="R18" i="14"/>
  <c r="S18" i="14"/>
  <c r="T18" i="14"/>
  <c r="U18" i="14"/>
  <c r="V18" i="14"/>
  <c r="N19" i="14"/>
  <c r="O19" i="14"/>
  <c r="P19" i="14"/>
  <c r="Q19" i="14"/>
  <c r="R19" i="14"/>
  <c r="S19" i="14"/>
  <c r="T19" i="14"/>
  <c r="U19" i="14"/>
  <c r="V19" i="14"/>
  <c r="N20" i="14"/>
  <c r="O20" i="14"/>
  <c r="P20" i="14"/>
  <c r="Q20" i="14"/>
  <c r="R20" i="14"/>
  <c r="S20" i="14"/>
  <c r="T20" i="14"/>
  <c r="U20" i="14"/>
  <c r="V20" i="14"/>
  <c r="N21" i="14"/>
  <c r="O21" i="14"/>
  <c r="P21" i="14"/>
  <c r="Q21" i="14"/>
  <c r="R21" i="14"/>
  <c r="S21" i="14"/>
  <c r="T21" i="14"/>
  <c r="U21" i="14"/>
  <c r="V21" i="14"/>
  <c r="N22" i="14"/>
  <c r="O22" i="14"/>
  <c r="P22" i="14"/>
  <c r="Q22" i="14"/>
  <c r="R22" i="14"/>
  <c r="S22" i="14"/>
  <c r="T22" i="14"/>
  <c r="U22" i="14"/>
  <c r="V22" i="14"/>
  <c r="N23" i="14"/>
  <c r="O23" i="14"/>
  <c r="P23" i="14"/>
  <c r="Q23" i="14"/>
  <c r="R23" i="14"/>
  <c r="S23" i="14"/>
  <c r="T23" i="14"/>
  <c r="U23" i="14"/>
  <c r="V23" i="14"/>
  <c r="N24" i="14"/>
  <c r="O24" i="14"/>
  <c r="P24" i="14"/>
  <c r="Q24" i="14"/>
  <c r="R24" i="14"/>
  <c r="S24" i="14"/>
  <c r="T24" i="14"/>
  <c r="U24" i="14"/>
  <c r="V24" i="14"/>
  <c r="N25" i="14"/>
  <c r="O25" i="14"/>
  <c r="P25" i="14"/>
  <c r="Q25" i="14"/>
  <c r="R25" i="14"/>
  <c r="S25" i="14"/>
  <c r="T25" i="14"/>
  <c r="U25" i="14"/>
  <c r="V25" i="14"/>
  <c r="N26" i="14"/>
  <c r="O26" i="14"/>
  <c r="P26" i="14"/>
  <c r="Q26" i="14"/>
  <c r="R26" i="14"/>
  <c r="S26" i="14"/>
  <c r="T26" i="14"/>
  <c r="U26" i="14"/>
  <c r="V26" i="14"/>
  <c r="N27" i="14"/>
  <c r="O27" i="14"/>
  <c r="P27" i="14"/>
  <c r="Q27" i="14"/>
  <c r="R27" i="14"/>
  <c r="S27" i="14"/>
  <c r="T27" i="14"/>
  <c r="U27" i="14"/>
  <c r="V27" i="14"/>
  <c r="N28" i="14"/>
  <c r="O28" i="14"/>
  <c r="P28" i="14"/>
  <c r="Q28" i="14"/>
  <c r="R28" i="14"/>
  <c r="S28" i="14"/>
  <c r="T28" i="14"/>
  <c r="U28" i="14"/>
  <c r="V28" i="14"/>
  <c r="N29" i="14"/>
  <c r="O29" i="14"/>
  <c r="P29" i="14"/>
  <c r="Q29" i="14"/>
  <c r="R29" i="14"/>
  <c r="S29" i="14"/>
  <c r="T29" i="14"/>
  <c r="U29" i="14"/>
  <c r="V29" i="14"/>
  <c r="N30" i="14"/>
  <c r="O30" i="14"/>
  <c r="P30" i="14"/>
  <c r="Q30" i="14"/>
  <c r="R30" i="14"/>
  <c r="S30" i="14"/>
  <c r="T30" i="14"/>
  <c r="U30" i="14"/>
  <c r="V30" i="14"/>
  <c r="N31" i="14"/>
  <c r="O31" i="14"/>
  <c r="P31" i="14"/>
  <c r="Q31" i="14"/>
  <c r="R31" i="14"/>
  <c r="S31" i="14"/>
  <c r="T31" i="14"/>
  <c r="U31" i="14"/>
  <c r="V31" i="14"/>
  <c r="N32" i="14"/>
  <c r="O32" i="14"/>
  <c r="P32" i="14"/>
  <c r="Q32" i="14"/>
  <c r="R32" i="14"/>
  <c r="S32" i="14"/>
  <c r="T32" i="14"/>
  <c r="U32" i="14"/>
  <c r="V32" i="14"/>
  <c r="N33" i="14"/>
  <c r="O33" i="14"/>
  <c r="P33" i="14"/>
  <c r="Q33" i="14"/>
  <c r="R33" i="14"/>
  <c r="S33" i="14"/>
  <c r="T33" i="14"/>
  <c r="U33" i="14"/>
  <c r="V33" i="14"/>
  <c r="N34" i="14"/>
  <c r="O34" i="14"/>
  <c r="P34" i="14"/>
  <c r="Q34" i="14"/>
  <c r="R34" i="14"/>
  <c r="S34" i="14"/>
  <c r="T34" i="14"/>
  <c r="U34" i="14"/>
  <c r="V34" i="14"/>
  <c r="N35" i="14"/>
  <c r="O35" i="14"/>
  <c r="P35" i="14"/>
  <c r="Q35" i="14"/>
  <c r="R35" i="14"/>
  <c r="S35" i="14"/>
  <c r="T35" i="14"/>
  <c r="U35" i="14"/>
  <c r="V35" i="14"/>
  <c r="N36" i="14"/>
  <c r="O36" i="14"/>
  <c r="P36" i="14"/>
  <c r="Q36" i="14"/>
  <c r="R36" i="14"/>
  <c r="S36" i="14"/>
  <c r="T36" i="14"/>
  <c r="U36" i="14"/>
  <c r="V36" i="14"/>
  <c r="N37" i="14"/>
  <c r="O37" i="14"/>
  <c r="P37" i="14"/>
  <c r="Q37" i="14"/>
  <c r="R37" i="14"/>
  <c r="S37" i="14"/>
  <c r="T37" i="14"/>
  <c r="U37" i="14"/>
  <c r="V37" i="14"/>
  <c r="N38" i="14"/>
  <c r="O38" i="14"/>
  <c r="P38" i="14"/>
  <c r="Q38" i="14"/>
  <c r="R38" i="14"/>
  <c r="S38" i="14"/>
  <c r="T38" i="14"/>
  <c r="U38" i="14"/>
  <c r="V38" i="14"/>
  <c r="N39" i="14"/>
  <c r="O39" i="14"/>
  <c r="P39" i="14"/>
  <c r="Q39" i="14"/>
  <c r="R39" i="14"/>
  <c r="S39" i="14"/>
  <c r="T39" i="14"/>
  <c r="U39" i="14"/>
  <c r="V39" i="14"/>
  <c r="N40" i="14"/>
  <c r="O40" i="14"/>
  <c r="P40" i="14"/>
  <c r="Q40" i="14"/>
  <c r="R40" i="14"/>
  <c r="S40" i="14"/>
  <c r="T40" i="14"/>
  <c r="U40" i="14"/>
  <c r="V40" i="14"/>
  <c r="N41" i="14"/>
  <c r="O41" i="14"/>
  <c r="P41" i="14"/>
  <c r="Q41" i="14"/>
  <c r="R41" i="14"/>
  <c r="S41" i="14"/>
  <c r="T41" i="14"/>
  <c r="U41" i="14"/>
  <c r="V41" i="14"/>
  <c r="N42" i="14"/>
  <c r="O42" i="14"/>
  <c r="P42" i="14"/>
  <c r="Q42" i="14"/>
  <c r="R42" i="14"/>
  <c r="S42" i="14"/>
  <c r="T42" i="14"/>
  <c r="U42" i="14"/>
  <c r="V42" i="14"/>
  <c r="N43" i="14"/>
  <c r="O43" i="14"/>
  <c r="P43" i="14"/>
  <c r="Q43" i="14"/>
  <c r="R43" i="14"/>
  <c r="S43" i="14"/>
  <c r="T43" i="14"/>
  <c r="U43" i="14"/>
  <c r="V43" i="14"/>
  <c r="N44" i="14"/>
  <c r="O44" i="14"/>
  <c r="P44" i="14"/>
  <c r="Q44" i="14"/>
  <c r="R44" i="14"/>
  <c r="S44" i="14"/>
  <c r="T44" i="14"/>
  <c r="U44" i="14"/>
  <c r="V44" i="14"/>
  <c r="N45" i="14"/>
  <c r="O45" i="14"/>
  <c r="P45" i="14"/>
  <c r="Q45" i="14"/>
  <c r="R45" i="14"/>
  <c r="S45" i="14"/>
  <c r="T45" i="14"/>
  <c r="U45" i="14"/>
  <c r="V45" i="14"/>
  <c r="N46" i="14"/>
  <c r="O46" i="14"/>
  <c r="P46" i="14"/>
  <c r="Q46" i="14"/>
  <c r="R46" i="14"/>
  <c r="S46" i="14"/>
  <c r="T46" i="14"/>
  <c r="U46" i="14"/>
  <c r="V46" i="14"/>
  <c r="N47" i="14"/>
  <c r="O47" i="14"/>
  <c r="P47" i="14"/>
  <c r="Q47" i="14"/>
  <c r="R47" i="14"/>
  <c r="S47" i="14"/>
  <c r="T47" i="14"/>
  <c r="U47" i="14"/>
  <c r="V47" i="14"/>
  <c r="N48" i="14"/>
  <c r="O48" i="14"/>
  <c r="P48" i="14"/>
  <c r="Q48" i="14"/>
  <c r="R48" i="14"/>
  <c r="S48" i="14"/>
  <c r="T48" i="14"/>
  <c r="U48" i="14"/>
  <c r="V48" i="14"/>
  <c r="N49" i="14"/>
  <c r="O49" i="14"/>
  <c r="P49" i="14"/>
  <c r="Q49" i="14"/>
  <c r="R49" i="14"/>
  <c r="S49" i="14"/>
  <c r="T49" i="14"/>
  <c r="U49" i="14"/>
  <c r="V49" i="14"/>
  <c r="N50" i="14"/>
  <c r="O50" i="14"/>
  <c r="P50" i="14"/>
  <c r="Q50" i="14"/>
  <c r="R50" i="14"/>
  <c r="S50" i="14"/>
  <c r="T50" i="14"/>
  <c r="U50" i="14"/>
  <c r="V50" i="14"/>
  <c r="N51" i="14"/>
  <c r="O51" i="14"/>
  <c r="P51" i="14"/>
  <c r="Q51" i="14"/>
  <c r="R51" i="14"/>
  <c r="S51" i="14"/>
  <c r="T51" i="14"/>
  <c r="U51" i="14"/>
  <c r="V51" i="14"/>
  <c r="N52" i="14"/>
  <c r="O52" i="14"/>
  <c r="P52" i="14"/>
  <c r="Q52" i="14"/>
  <c r="R52" i="14"/>
  <c r="S52" i="14"/>
  <c r="T52" i="14"/>
  <c r="U52" i="14"/>
  <c r="V52" i="14"/>
  <c r="N53" i="14"/>
  <c r="O53" i="14"/>
  <c r="P53" i="14"/>
  <c r="Q53" i="14"/>
  <c r="R53" i="14"/>
  <c r="S53" i="14"/>
  <c r="T53" i="14"/>
  <c r="U53" i="14"/>
  <c r="V53" i="14"/>
  <c r="N54" i="14"/>
  <c r="O54" i="14"/>
  <c r="P54" i="14"/>
  <c r="Q54" i="14"/>
  <c r="R54" i="14"/>
  <c r="S54" i="14"/>
  <c r="T54" i="14"/>
  <c r="U54" i="14"/>
  <c r="V54" i="14"/>
  <c r="N55" i="14"/>
  <c r="O55" i="14"/>
  <c r="P55" i="14"/>
  <c r="Q55" i="14"/>
  <c r="R55" i="14"/>
  <c r="S55" i="14"/>
  <c r="T55" i="14"/>
  <c r="U55" i="14"/>
  <c r="V55" i="14"/>
  <c r="N56" i="14"/>
  <c r="O56" i="14"/>
  <c r="P56" i="14"/>
  <c r="Q56" i="14"/>
  <c r="R56" i="14"/>
  <c r="S56" i="14"/>
  <c r="T56" i="14"/>
  <c r="U56" i="14"/>
  <c r="V56" i="14"/>
  <c r="N57" i="14"/>
  <c r="O57" i="14"/>
  <c r="P57" i="14"/>
  <c r="Q57" i="14"/>
  <c r="R57" i="14"/>
  <c r="S57" i="14"/>
  <c r="T57" i="14"/>
  <c r="U57" i="14"/>
  <c r="V57" i="14"/>
  <c r="N58" i="14"/>
  <c r="O58" i="14"/>
  <c r="P58" i="14"/>
  <c r="Q58" i="14"/>
  <c r="R58" i="14"/>
  <c r="S58" i="14"/>
  <c r="T58" i="14"/>
  <c r="U58" i="14"/>
  <c r="V58" i="14"/>
  <c r="N59" i="14"/>
  <c r="O59" i="14"/>
  <c r="P59" i="14"/>
  <c r="Q59" i="14"/>
  <c r="R59" i="14"/>
  <c r="S59" i="14"/>
  <c r="T59" i="14"/>
  <c r="U59" i="14"/>
  <c r="V59" i="14"/>
  <c r="N60" i="14"/>
  <c r="O60" i="14"/>
  <c r="P60" i="14"/>
  <c r="Q60" i="14"/>
  <c r="R60" i="14"/>
  <c r="S60" i="14"/>
  <c r="T60" i="14"/>
  <c r="U60" i="14"/>
  <c r="V60" i="14"/>
  <c r="N61" i="14"/>
  <c r="O61" i="14"/>
  <c r="P61" i="14"/>
  <c r="Q61" i="14"/>
  <c r="R61" i="14"/>
  <c r="S61" i="14"/>
  <c r="T61" i="14"/>
  <c r="U61" i="14"/>
  <c r="V61" i="14"/>
  <c r="N62" i="14"/>
  <c r="O62" i="14"/>
  <c r="P62" i="14"/>
  <c r="Q62" i="14"/>
  <c r="R62" i="14"/>
  <c r="S62" i="14"/>
  <c r="T62" i="14"/>
  <c r="U62" i="14"/>
  <c r="V62" i="14"/>
  <c r="N63" i="14"/>
  <c r="O63" i="14"/>
  <c r="P63" i="14"/>
  <c r="Q63" i="14"/>
  <c r="R63" i="14"/>
  <c r="S63" i="14"/>
  <c r="T63" i="14"/>
  <c r="U63" i="14"/>
  <c r="V63" i="14"/>
  <c r="N64" i="14"/>
  <c r="O64" i="14"/>
  <c r="P64" i="14"/>
  <c r="Q64" i="14"/>
  <c r="R64" i="14"/>
  <c r="S64" i="14"/>
  <c r="T64" i="14"/>
  <c r="U64" i="14"/>
  <c r="V64" i="14"/>
  <c r="N65" i="14"/>
  <c r="O65" i="14"/>
  <c r="P65" i="14"/>
  <c r="Q65" i="14"/>
  <c r="R65" i="14"/>
  <c r="S65" i="14"/>
  <c r="T65" i="14"/>
  <c r="U65" i="14"/>
  <c r="V65" i="14"/>
  <c r="N66" i="14"/>
  <c r="O66" i="14"/>
  <c r="P66" i="14"/>
  <c r="Q66" i="14"/>
  <c r="R66" i="14"/>
  <c r="S66" i="14"/>
  <c r="T66" i="14"/>
  <c r="U66" i="14"/>
  <c r="V66" i="14"/>
  <c r="N67" i="14"/>
  <c r="O67" i="14"/>
  <c r="P67" i="14"/>
  <c r="Q67" i="14"/>
  <c r="R67" i="14"/>
  <c r="S67" i="14"/>
  <c r="T67" i="14"/>
  <c r="U67" i="14"/>
  <c r="V67" i="14"/>
  <c r="N68" i="14"/>
  <c r="O68" i="14"/>
  <c r="P68" i="14"/>
  <c r="Q68" i="14"/>
  <c r="R68" i="14"/>
  <c r="S68" i="14"/>
  <c r="T68" i="14"/>
  <c r="U68" i="14"/>
  <c r="V68" i="14"/>
  <c r="N69" i="14"/>
  <c r="O69" i="14"/>
  <c r="P69" i="14"/>
  <c r="Q69" i="14"/>
  <c r="R69" i="14"/>
  <c r="S69" i="14"/>
  <c r="T69" i="14"/>
  <c r="U69" i="14"/>
  <c r="V69" i="14"/>
  <c r="N70" i="14"/>
  <c r="O70" i="14"/>
  <c r="P70" i="14"/>
  <c r="Q70" i="14"/>
  <c r="R70" i="14"/>
  <c r="S70" i="14"/>
  <c r="T70" i="14"/>
  <c r="U70" i="14"/>
  <c r="V70" i="14"/>
  <c r="N71" i="14"/>
  <c r="O71" i="14"/>
  <c r="P71" i="14"/>
  <c r="Q71" i="14"/>
  <c r="R71" i="14"/>
  <c r="S71" i="14"/>
  <c r="T71" i="14"/>
  <c r="U71" i="14"/>
  <c r="V71" i="14"/>
  <c r="N72" i="14"/>
  <c r="O72" i="14"/>
  <c r="P72" i="14"/>
  <c r="Q72" i="14"/>
  <c r="R72" i="14"/>
  <c r="S72" i="14"/>
  <c r="T72" i="14"/>
  <c r="U72" i="14"/>
  <c r="V72" i="14"/>
  <c r="N73" i="14"/>
  <c r="O73" i="14"/>
  <c r="P73" i="14"/>
  <c r="Q73" i="14"/>
  <c r="R73" i="14"/>
  <c r="S73" i="14"/>
  <c r="T73" i="14"/>
  <c r="U73" i="14"/>
  <c r="V73" i="14"/>
  <c r="N74" i="14"/>
  <c r="O74" i="14"/>
  <c r="P74" i="14"/>
  <c r="Q74" i="14"/>
  <c r="R74" i="14"/>
  <c r="S74" i="14"/>
  <c r="T74" i="14"/>
  <c r="U74" i="14"/>
  <c r="V74" i="14"/>
  <c r="N75" i="14"/>
  <c r="O75" i="14"/>
  <c r="P75" i="14"/>
  <c r="Q75" i="14"/>
  <c r="R75" i="14"/>
  <c r="S75" i="14"/>
  <c r="T75" i="14"/>
  <c r="U75" i="14"/>
  <c r="V75" i="14"/>
  <c r="N76" i="14"/>
  <c r="O76" i="14"/>
  <c r="P76" i="14"/>
  <c r="Q76" i="14"/>
  <c r="R76" i="14"/>
  <c r="S76" i="14"/>
  <c r="T76" i="14"/>
  <c r="U76" i="14"/>
  <c r="V76" i="14"/>
  <c r="N77" i="14"/>
  <c r="O77" i="14"/>
  <c r="P77" i="14"/>
  <c r="Q77" i="14"/>
  <c r="R77" i="14"/>
  <c r="S77" i="14"/>
  <c r="T77" i="14"/>
  <c r="U77" i="14"/>
  <c r="V77" i="14"/>
  <c r="N78" i="14"/>
  <c r="O78" i="14"/>
  <c r="P78" i="14"/>
  <c r="Q78" i="14"/>
  <c r="R78" i="14"/>
  <c r="S78" i="14"/>
  <c r="T78" i="14"/>
  <c r="U78" i="14"/>
  <c r="V78" i="14"/>
  <c r="N79" i="14"/>
  <c r="O79" i="14"/>
  <c r="P79" i="14"/>
  <c r="Q79" i="14"/>
  <c r="R79" i="14"/>
  <c r="S79" i="14"/>
  <c r="T79" i="14"/>
  <c r="U79" i="14"/>
  <c r="V79" i="14"/>
  <c r="N80" i="14"/>
  <c r="O80" i="14"/>
  <c r="P80" i="14"/>
  <c r="Q80" i="14"/>
  <c r="R80" i="14"/>
  <c r="S80" i="14"/>
  <c r="T80" i="14"/>
  <c r="U80" i="14"/>
  <c r="V80" i="14"/>
  <c r="N81" i="14"/>
  <c r="O81" i="14"/>
  <c r="P81" i="14"/>
  <c r="Q81" i="14"/>
  <c r="R81" i="14"/>
  <c r="S81" i="14"/>
  <c r="T81" i="14"/>
  <c r="U81" i="14"/>
  <c r="V81" i="14"/>
  <c r="N82" i="14"/>
  <c r="O82" i="14"/>
  <c r="P82" i="14"/>
  <c r="Q82" i="14"/>
  <c r="R82" i="14"/>
  <c r="S82" i="14"/>
  <c r="T82" i="14"/>
  <c r="U82" i="14"/>
  <c r="V82" i="14"/>
  <c r="N83" i="14"/>
  <c r="O83" i="14"/>
  <c r="P83" i="14"/>
  <c r="Q83" i="14"/>
  <c r="R83" i="14"/>
  <c r="S83" i="14"/>
  <c r="T83" i="14"/>
  <c r="U83" i="14"/>
  <c r="V83" i="14"/>
  <c r="N84" i="14"/>
  <c r="O84" i="14"/>
  <c r="P84" i="14"/>
  <c r="Q84" i="14"/>
  <c r="R84" i="14"/>
  <c r="S84" i="14"/>
  <c r="T84" i="14"/>
  <c r="U84" i="14"/>
  <c r="V84" i="14"/>
  <c r="N85" i="14"/>
  <c r="O85" i="14"/>
  <c r="P85" i="14"/>
  <c r="Q85" i="14"/>
  <c r="R85" i="14"/>
  <c r="S85" i="14"/>
  <c r="T85" i="14"/>
  <c r="U85" i="14"/>
  <c r="V85" i="14"/>
  <c r="N86" i="14"/>
  <c r="O86" i="14"/>
  <c r="P86" i="14"/>
  <c r="Q86" i="14"/>
  <c r="R86" i="14"/>
  <c r="S86" i="14"/>
  <c r="T86" i="14"/>
  <c r="U86" i="14"/>
  <c r="V86" i="14"/>
  <c r="N87" i="14"/>
  <c r="O87" i="14"/>
  <c r="P87" i="14"/>
  <c r="Q87" i="14"/>
  <c r="R87" i="14"/>
  <c r="S87" i="14"/>
  <c r="T87" i="14"/>
  <c r="U87" i="14"/>
  <c r="V87" i="14"/>
  <c r="N88" i="14"/>
  <c r="O88" i="14"/>
  <c r="P88" i="14"/>
  <c r="Q88" i="14"/>
  <c r="R88" i="14"/>
  <c r="S88" i="14"/>
  <c r="T88" i="14"/>
  <c r="U88" i="14"/>
  <c r="V88" i="14"/>
  <c r="N89" i="14"/>
  <c r="O89" i="14"/>
  <c r="P89" i="14"/>
  <c r="Q89" i="14"/>
  <c r="R89" i="14"/>
  <c r="S89" i="14"/>
  <c r="T89" i="14"/>
  <c r="U89" i="14"/>
  <c r="V89" i="14"/>
  <c r="N90" i="14"/>
  <c r="O90" i="14"/>
  <c r="P90" i="14"/>
  <c r="Q90" i="14"/>
  <c r="R90" i="14"/>
  <c r="S90" i="14"/>
  <c r="T90" i="14"/>
  <c r="U90" i="14"/>
  <c r="V90" i="14"/>
  <c r="N91" i="14"/>
  <c r="O91" i="14"/>
  <c r="P91" i="14"/>
  <c r="Q91" i="14"/>
  <c r="R91" i="14"/>
  <c r="S91" i="14"/>
  <c r="T91" i="14"/>
  <c r="U91" i="14"/>
  <c r="V91" i="14"/>
  <c r="N92" i="14"/>
  <c r="O92" i="14"/>
  <c r="P92" i="14"/>
  <c r="Q92" i="14"/>
  <c r="R92" i="14"/>
  <c r="S92" i="14"/>
  <c r="T92" i="14"/>
  <c r="U92" i="14"/>
  <c r="V92" i="14"/>
  <c r="N93" i="14"/>
  <c r="O93" i="14"/>
  <c r="P93" i="14"/>
  <c r="Q93" i="14"/>
  <c r="R93" i="14"/>
  <c r="S93" i="14"/>
  <c r="T93" i="14"/>
  <c r="U93" i="14"/>
  <c r="V93" i="14"/>
  <c r="N94" i="14"/>
  <c r="O94" i="14"/>
  <c r="P94" i="14"/>
  <c r="Q94" i="14"/>
  <c r="R94" i="14"/>
  <c r="S94" i="14"/>
  <c r="T94" i="14"/>
  <c r="U94" i="14"/>
  <c r="V94" i="14"/>
  <c r="N95" i="14"/>
  <c r="O95" i="14"/>
  <c r="P95" i="14"/>
  <c r="Q95" i="14"/>
  <c r="R95" i="14"/>
  <c r="S95" i="14"/>
  <c r="T95" i="14"/>
  <c r="U95" i="14"/>
  <c r="V95" i="14"/>
  <c r="N96" i="14"/>
  <c r="O96" i="14"/>
  <c r="P96" i="14"/>
  <c r="Q96" i="14"/>
  <c r="R96" i="14"/>
  <c r="S96" i="14"/>
  <c r="T96" i="14"/>
  <c r="U96" i="14"/>
  <c r="V96" i="14"/>
  <c r="N97" i="14"/>
  <c r="O97" i="14"/>
  <c r="P97" i="14"/>
  <c r="Q97" i="14"/>
  <c r="R97" i="14"/>
  <c r="S97" i="14"/>
  <c r="T97" i="14"/>
  <c r="U97" i="14"/>
  <c r="V97" i="14"/>
  <c r="N98" i="14"/>
  <c r="O98" i="14"/>
  <c r="P98" i="14"/>
  <c r="Q98" i="14"/>
  <c r="R98" i="14"/>
  <c r="S98" i="14"/>
  <c r="T98" i="14"/>
  <c r="U98" i="14"/>
  <c r="V98" i="14"/>
  <c r="N99" i="14"/>
  <c r="O99" i="14"/>
  <c r="P99" i="14"/>
  <c r="Q99" i="14"/>
  <c r="R99" i="14"/>
  <c r="S99" i="14"/>
  <c r="T99" i="14"/>
  <c r="U99" i="14"/>
  <c r="V99" i="14"/>
  <c r="N100" i="14"/>
  <c r="O100" i="14"/>
  <c r="P100" i="14"/>
  <c r="Q100" i="14"/>
  <c r="R100" i="14"/>
  <c r="S100" i="14"/>
  <c r="T100" i="14"/>
  <c r="U100" i="14"/>
  <c r="V100" i="14"/>
  <c r="N101" i="14"/>
  <c r="O101" i="14"/>
  <c r="P101" i="14"/>
  <c r="Q101" i="14"/>
  <c r="R101" i="14"/>
  <c r="S101" i="14"/>
  <c r="T101" i="14"/>
  <c r="U101" i="14"/>
  <c r="V101" i="14"/>
  <c r="N102" i="14"/>
  <c r="O102" i="14"/>
  <c r="P102" i="14"/>
  <c r="Q102" i="14"/>
  <c r="R102" i="14"/>
  <c r="S102" i="14"/>
  <c r="T102" i="14"/>
  <c r="U102" i="14"/>
  <c r="V102" i="14"/>
  <c r="N103" i="14"/>
  <c r="O103" i="14"/>
  <c r="P103" i="14"/>
  <c r="Q103" i="14"/>
  <c r="R103" i="14"/>
  <c r="S103" i="14"/>
  <c r="T103" i="14"/>
  <c r="U103" i="14"/>
  <c r="V103" i="14"/>
  <c r="N104" i="14"/>
  <c r="O104" i="14"/>
  <c r="P104" i="14"/>
  <c r="Q104" i="14"/>
  <c r="R104" i="14"/>
  <c r="S104" i="14"/>
  <c r="T104" i="14"/>
  <c r="U104" i="14"/>
  <c r="V104" i="14"/>
  <c r="N105" i="14"/>
  <c r="O105" i="14"/>
  <c r="P105" i="14"/>
  <c r="Q105" i="14"/>
  <c r="R105" i="14"/>
  <c r="S105" i="14"/>
  <c r="T105" i="14"/>
  <c r="U105" i="14"/>
  <c r="V105" i="14"/>
  <c r="N106" i="14"/>
  <c r="O106" i="14"/>
  <c r="P106" i="14"/>
  <c r="Q106" i="14"/>
  <c r="R106" i="14"/>
  <c r="S106" i="14"/>
  <c r="T106" i="14"/>
  <c r="U106" i="14"/>
  <c r="V106" i="14"/>
  <c r="N107" i="14"/>
  <c r="O107" i="14"/>
  <c r="P107" i="14"/>
  <c r="Q107" i="14"/>
  <c r="R107" i="14"/>
  <c r="S107" i="14"/>
  <c r="T107" i="14"/>
  <c r="U107" i="14"/>
  <c r="V107" i="14"/>
  <c r="N108" i="14"/>
  <c r="O108" i="14"/>
  <c r="P108" i="14"/>
  <c r="Q108" i="14"/>
  <c r="R108" i="14"/>
  <c r="S108" i="14"/>
  <c r="T108" i="14"/>
  <c r="U108" i="14"/>
  <c r="V108" i="14"/>
  <c r="N109" i="14"/>
  <c r="O109" i="14"/>
  <c r="P109" i="14"/>
  <c r="Q109" i="14"/>
  <c r="R109" i="14"/>
  <c r="S109" i="14"/>
  <c r="T109" i="14"/>
  <c r="U109" i="14"/>
  <c r="V109" i="14"/>
  <c r="N110" i="14"/>
  <c r="O110" i="14"/>
  <c r="P110" i="14"/>
  <c r="Q110" i="14"/>
  <c r="R110" i="14"/>
  <c r="S110" i="14"/>
  <c r="T110" i="14"/>
  <c r="U110" i="14"/>
  <c r="V110" i="14"/>
  <c r="N111" i="14"/>
  <c r="O111" i="14"/>
  <c r="P111" i="14"/>
  <c r="Q111" i="14"/>
  <c r="R111" i="14"/>
  <c r="S111" i="14"/>
  <c r="T111" i="14"/>
  <c r="U111" i="14"/>
  <c r="V111" i="14"/>
  <c r="O11" i="14"/>
  <c r="P11" i="14"/>
  <c r="Q11" i="14"/>
  <c r="R11" i="14"/>
  <c r="S11" i="14"/>
  <c r="T11" i="14"/>
  <c r="U11" i="14"/>
  <c r="V11" i="14"/>
  <c r="N11" i="14"/>
  <c r="O114" i="14" l="1"/>
  <c r="P114" i="14"/>
  <c r="Q114" i="14"/>
  <c r="R114" i="14"/>
  <c r="S114" i="14"/>
  <c r="T114" i="14"/>
  <c r="U114" i="14"/>
  <c r="V114" i="14"/>
  <c r="W11" i="14"/>
  <c r="Y11" i="14" s="1"/>
  <c r="C11" i="14"/>
  <c r="C11" i="9" s="1"/>
  <c r="N115" i="14"/>
  <c r="C12" i="14"/>
  <c r="W12" i="14"/>
  <c r="C13" i="14"/>
  <c r="W13" i="14"/>
  <c r="C14" i="14"/>
  <c r="C14" i="9" s="1"/>
  <c r="W14" i="14"/>
  <c r="C15" i="14"/>
  <c r="W15" i="14"/>
  <c r="C16" i="14"/>
  <c r="C16" i="9" s="1"/>
  <c r="W16" i="14"/>
  <c r="C17" i="14"/>
  <c r="C17" i="9" s="1"/>
  <c r="W17" i="14"/>
  <c r="C18" i="14"/>
  <c r="C18" i="9" s="1"/>
  <c r="W18" i="14"/>
  <c r="C19" i="14"/>
  <c r="W19" i="14"/>
  <c r="C20" i="14"/>
  <c r="W20" i="14"/>
  <c r="C21" i="14"/>
  <c r="W21" i="14"/>
  <c r="C22" i="14"/>
  <c r="C22" i="9" s="1"/>
  <c r="W22" i="14"/>
  <c r="C23" i="14"/>
  <c r="W23" i="14"/>
  <c r="C24" i="14"/>
  <c r="W24" i="14"/>
  <c r="C25" i="14"/>
  <c r="C25" i="9" s="1"/>
  <c r="W25" i="14"/>
  <c r="C26" i="14"/>
  <c r="W26" i="14"/>
  <c r="C27" i="14"/>
  <c r="C27" i="9" s="1"/>
  <c r="W27" i="14"/>
  <c r="C28" i="14"/>
  <c r="W28" i="14"/>
  <c r="C29" i="14"/>
  <c r="C29" i="9" s="1"/>
  <c r="W29" i="14"/>
  <c r="C30" i="14"/>
  <c r="C30" i="9" s="1"/>
  <c r="W30" i="14"/>
  <c r="C31" i="14"/>
  <c r="C31" i="9" s="1"/>
  <c r="W31" i="14"/>
  <c r="C32" i="14"/>
  <c r="C32" i="9" s="1"/>
  <c r="W32" i="14"/>
  <c r="C33" i="14"/>
  <c r="W33" i="14"/>
  <c r="C34" i="14"/>
  <c r="C34" i="9" s="1"/>
  <c r="W34" i="14"/>
  <c r="C35" i="14"/>
  <c r="C35" i="9" s="1"/>
  <c r="W35" i="14"/>
  <c r="C36" i="14"/>
  <c r="C36" i="9" s="1"/>
  <c r="W36" i="14"/>
  <c r="C37" i="14"/>
  <c r="C37" i="9" s="1"/>
  <c r="W37" i="14"/>
  <c r="C38" i="14"/>
  <c r="C38" i="9" s="1"/>
  <c r="W38" i="14"/>
  <c r="C39" i="14"/>
  <c r="C39" i="9" s="1"/>
  <c r="W39" i="14"/>
  <c r="C40" i="14"/>
  <c r="W40" i="14"/>
  <c r="C41" i="14"/>
  <c r="C41" i="9" s="1"/>
  <c r="W41" i="14"/>
  <c r="C42" i="14"/>
  <c r="W42" i="14"/>
  <c r="C43" i="14"/>
  <c r="W43" i="14"/>
  <c r="C44" i="14"/>
  <c r="W44" i="14"/>
  <c r="C45" i="14"/>
  <c r="C45" i="9" s="1"/>
  <c r="W45" i="14"/>
  <c r="C46" i="14"/>
  <c r="C46" i="9" s="1"/>
  <c r="W46" i="14"/>
  <c r="C47" i="14"/>
  <c r="C47" i="9" s="1"/>
  <c r="W47" i="14"/>
  <c r="C48" i="14"/>
  <c r="C48" i="9" s="1"/>
  <c r="W48" i="14"/>
  <c r="C49" i="14"/>
  <c r="C49" i="9" s="1"/>
  <c r="W49" i="14"/>
  <c r="C50" i="14"/>
  <c r="C50" i="9" s="1"/>
  <c r="W50" i="14"/>
  <c r="C51" i="14"/>
  <c r="C51" i="9" s="1"/>
  <c r="W51" i="14"/>
  <c r="C52" i="14"/>
  <c r="C52" i="9" s="1"/>
  <c r="W52" i="14"/>
  <c r="C53" i="14"/>
  <c r="C53" i="9" s="1"/>
  <c r="W53" i="14"/>
  <c r="C54" i="14"/>
  <c r="C54" i="9" s="1"/>
  <c r="W54" i="14"/>
  <c r="C55" i="14"/>
  <c r="W55" i="14"/>
  <c r="C56" i="14"/>
  <c r="W56" i="14"/>
  <c r="C57" i="14"/>
  <c r="W57" i="14"/>
  <c r="C58" i="14"/>
  <c r="C58" i="9" s="1"/>
  <c r="W58" i="14"/>
  <c r="C59" i="14"/>
  <c r="W59" i="14"/>
  <c r="C60" i="14"/>
  <c r="C60" i="9" s="1"/>
  <c r="W60" i="14"/>
  <c r="C61" i="14"/>
  <c r="C61" i="9" s="1"/>
  <c r="W61" i="14"/>
  <c r="C62" i="14"/>
  <c r="C62" i="9" s="1"/>
  <c r="W62" i="14"/>
  <c r="C63" i="14"/>
  <c r="W63" i="14"/>
  <c r="C64" i="14"/>
  <c r="C64" i="9" s="1"/>
  <c r="W64" i="14"/>
  <c r="C65" i="14"/>
  <c r="C65" i="9" s="1"/>
  <c r="W65" i="14"/>
  <c r="C66" i="14"/>
  <c r="C66" i="9" s="1"/>
  <c r="W66" i="14"/>
  <c r="C67" i="14"/>
  <c r="C67" i="9" s="1"/>
  <c r="W67" i="14"/>
  <c r="C68" i="14"/>
  <c r="C68" i="9" s="1"/>
  <c r="W68" i="14"/>
  <c r="C69" i="14"/>
  <c r="C69" i="9" s="1"/>
  <c r="W69" i="14"/>
  <c r="C70" i="14"/>
  <c r="W70" i="14"/>
  <c r="C71" i="14"/>
  <c r="C71" i="9" s="1"/>
  <c r="W71" i="14"/>
  <c r="C72" i="14"/>
  <c r="C72" i="9" s="1"/>
  <c r="W72" i="14"/>
  <c r="C73" i="14"/>
  <c r="W73" i="14"/>
  <c r="C74" i="14"/>
  <c r="C74" i="9" s="1"/>
  <c r="W74" i="14"/>
  <c r="C75" i="14"/>
  <c r="W75" i="14"/>
  <c r="C76" i="14"/>
  <c r="C76" i="9" s="1"/>
  <c r="W76" i="14"/>
  <c r="C77" i="14"/>
  <c r="C77" i="9" s="1"/>
  <c r="W77" i="14"/>
  <c r="C78" i="14"/>
  <c r="C78" i="9" s="1"/>
  <c r="W78" i="14"/>
  <c r="C79" i="14"/>
  <c r="W79" i="14"/>
  <c r="C80" i="14"/>
  <c r="C80" i="9" s="1"/>
  <c r="W80" i="14"/>
  <c r="C81" i="14"/>
  <c r="C81" i="9" s="1"/>
  <c r="W81" i="14"/>
  <c r="C82" i="14"/>
  <c r="C82" i="9" s="1"/>
  <c r="W82" i="14"/>
  <c r="C83" i="14"/>
  <c r="C83" i="9" s="1"/>
  <c r="W83" i="14"/>
  <c r="C84" i="14"/>
  <c r="C84" i="9" s="1"/>
  <c r="W84" i="14"/>
  <c r="C85" i="14"/>
  <c r="C85" i="9" s="1"/>
  <c r="W85" i="14"/>
  <c r="C86" i="14"/>
  <c r="W86" i="14"/>
  <c r="C87" i="14"/>
  <c r="C87" i="9" s="1"/>
  <c r="W87" i="14"/>
  <c r="C88" i="14"/>
  <c r="C88" i="9" s="1"/>
  <c r="W88" i="14"/>
  <c r="C89" i="14"/>
  <c r="C89" i="9" s="1"/>
  <c r="W89" i="14"/>
  <c r="C90" i="14"/>
  <c r="C90" i="9" s="1"/>
  <c r="W90" i="14"/>
  <c r="C91" i="14"/>
  <c r="C91" i="9" s="1"/>
  <c r="W91" i="14"/>
  <c r="C92" i="14"/>
  <c r="C92" i="9" s="1"/>
  <c r="W92" i="14"/>
  <c r="C93" i="14"/>
  <c r="W93" i="14"/>
  <c r="C94" i="14"/>
  <c r="C94" i="9" s="1"/>
  <c r="W94" i="14"/>
  <c r="C95" i="14"/>
  <c r="C95" i="9" s="1"/>
  <c r="W95" i="14"/>
  <c r="C96" i="14"/>
  <c r="C96" i="9" s="1"/>
  <c r="W96" i="14"/>
  <c r="C97" i="14"/>
  <c r="C97" i="9" s="1"/>
  <c r="W97" i="14"/>
  <c r="C98" i="14"/>
  <c r="C98" i="9" s="1"/>
  <c r="W98" i="14"/>
  <c r="C99" i="14"/>
  <c r="W99" i="14"/>
  <c r="C100" i="14"/>
  <c r="C100" i="9" s="1"/>
  <c r="W100" i="14"/>
  <c r="C101" i="14"/>
  <c r="C101" i="9" s="1"/>
  <c r="W101" i="14"/>
  <c r="C102" i="14"/>
  <c r="C102" i="9" s="1"/>
  <c r="W102" i="14"/>
  <c r="C103" i="14"/>
  <c r="C103" i="9" s="1"/>
  <c r="W103" i="14"/>
  <c r="C104" i="14"/>
  <c r="C104" i="9" s="1"/>
  <c r="W104" i="14"/>
  <c r="C105" i="14"/>
  <c r="C105" i="9" s="1"/>
  <c r="W105" i="14"/>
  <c r="C106" i="14"/>
  <c r="C106" i="9" s="1"/>
  <c r="W106" i="14"/>
  <c r="C107" i="14"/>
  <c r="C107" i="9" s="1"/>
  <c r="W107" i="14"/>
  <c r="C108" i="14"/>
  <c r="C108" i="9" s="1"/>
  <c r="W108" i="14"/>
  <c r="C109" i="14"/>
  <c r="C109" i="9" s="1"/>
  <c r="W109" i="14"/>
  <c r="C110" i="14"/>
  <c r="C110" i="9" s="1"/>
  <c r="W110" i="14"/>
  <c r="C111" i="14"/>
  <c r="C111" i="9" s="1"/>
  <c r="W111" i="14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N113" i="14"/>
  <c r="N114" i="14"/>
  <c r="I8" i="7"/>
  <c r="G8" i="7"/>
  <c r="I8" i="13"/>
  <c r="G8" i="13"/>
  <c r="B10" i="3"/>
  <c r="F54" i="9" l="1"/>
  <c r="J54" i="9"/>
  <c r="G54" i="9"/>
  <c r="K54" i="9"/>
  <c r="D54" i="9"/>
  <c r="H54" i="9"/>
  <c r="L54" i="9"/>
  <c r="E54" i="9"/>
  <c r="I54" i="9"/>
  <c r="G111" i="9"/>
  <c r="K111" i="9"/>
  <c r="D111" i="9"/>
  <c r="L111" i="9"/>
  <c r="E111" i="9"/>
  <c r="I111" i="9"/>
  <c r="H111" i="9"/>
  <c r="F111" i="9"/>
  <c r="J111" i="9"/>
  <c r="E109" i="9"/>
  <c r="I109" i="9"/>
  <c r="J109" i="9"/>
  <c r="G109" i="9"/>
  <c r="K109" i="9"/>
  <c r="D109" i="9"/>
  <c r="H109" i="9"/>
  <c r="L109" i="9"/>
  <c r="F109" i="9"/>
  <c r="G107" i="9"/>
  <c r="K107" i="9"/>
  <c r="D107" i="9"/>
  <c r="H107" i="9"/>
  <c r="L107" i="9"/>
  <c r="E107" i="9"/>
  <c r="I107" i="9"/>
  <c r="F107" i="9"/>
  <c r="J107" i="9"/>
  <c r="N105" i="9"/>
  <c r="R105" i="9"/>
  <c r="O105" i="9"/>
  <c r="T105" i="9"/>
  <c r="U105" i="9" s="1"/>
  <c r="P105" i="9"/>
  <c r="Q105" i="9"/>
  <c r="D104" i="9"/>
  <c r="H104" i="9"/>
  <c r="L104" i="9"/>
  <c r="E104" i="9"/>
  <c r="I104" i="9"/>
  <c r="F104" i="9"/>
  <c r="J104" i="9"/>
  <c r="G104" i="9"/>
  <c r="K104" i="9"/>
  <c r="O102" i="9"/>
  <c r="T102" i="9"/>
  <c r="P102" i="9"/>
  <c r="Q102" i="9"/>
  <c r="N102" i="9"/>
  <c r="R102" i="9"/>
  <c r="E101" i="9"/>
  <c r="I101" i="9"/>
  <c r="F101" i="9"/>
  <c r="J101" i="9"/>
  <c r="G101" i="9"/>
  <c r="K101" i="9"/>
  <c r="D101" i="9"/>
  <c r="H101" i="9"/>
  <c r="L101" i="9"/>
  <c r="E97" i="9"/>
  <c r="I97" i="9"/>
  <c r="F97" i="9"/>
  <c r="J97" i="9"/>
  <c r="G97" i="9"/>
  <c r="K97" i="9"/>
  <c r="D97" i="9"/>
  <c r="H97" i="9"/>
  <c r="L97" i="9"/>
  <c r="G95" i="9"/>
  <c r="K95" i="9"/>
  <c r="D95" i="9"/>
  <c r="H95" i="9"/>
  <c r="L95" i="9"/>
  <c r="E95" i="9"/>
  <c r="I95" i="9"/>
  <c r="F95" i="9"/>
  <c r="J95" i="9"/>
  <c r="N93" i="9"/>
  <c r="R93" i="9"/>
  <c r="O93" i="9"/>
  <c r="T93" i="9"/>
  <c r="U93" i="9" s="1"/>
  <c r="P93" i="9"/>
  <c r="Q93" i="9"/>
  <c r="P91" i="9"/>
  <c r="Q91" i="9"/>
  <c r="N91" i="9"/>
  <c r="R91" i="9"/>
  <c r="O91" i="9"/>
  <c r="T91" i="9"/>
  <c r="U91" i="9" s="1"/>
  <c r="N89" i="9"/>
  <c r="R89" i="9"/>
  <c r="O89" i="9"/>
  <c r="T89" i="9"/>
  <c r="U89" i="9" s="1"/>
  <c r="P89" i="9"/>
  <c r="Q89" i="9"/>
  <c r="P87" i="9"/>
  <c r="Q87" i="9"/>
  <c r="N87" i="9"/>
  <c r="O87" i="9"/>
  <c r="R87" i="9"/>
  <c r="T87" i="9"/>
  <c r="U87" i="9" s="1"/>
  <c r="N85" i="9"/>
  <c r="R85" i="9"/>
  <c r="O85" i="9"/>
  <c r="T85" i="9"/>
  <c r="U85" i="9" s="1"/>
  <c r="P85" i="9"/>
  <c r="Q85" i="9"/>
  <c r="P83" i="9"/>
  <c r="Q83" i="9"/>
  <c r="R83" i="9"/>
  <c r="T83" i="9"/>
  <c r="N83" i="9"/>
  <c r="O83" i="9"/>
  <c r="N81" i="9"/>
  <c r="R81" i="9"/>
  <c r="O81" i="9"/>
  <c r="T81" i="9"/>
  <c r="U81" i="9" s="1"/>
  <c r="P81" i="9"/>
  <c r="Q81" i="9"/>
  <c r="D80" i="9"/>
  <c r="H80" i="9"/>
  <c r="L80" i="9"/>
  <c r="E80" i="9"/>
  <c r="I80" i="9"/>
  <c r="F80" i="9"/>
  <c r="J80" i="9"/>
  <c r="G80" i="9"/>
  <c r="K80" i="9"/>
  <c r="F78" i="9"/>
  <c r="J78" i="9"/>
  <c r="G78" i="9"/>
  <c r="K78" i="9"/>
  <c r="D78" i="9"/>
  <c r="H78" i="9"/>
  <c r="L78" i="9"/>
  <c r="E78" i="9"/>
  <c r="I78" i="9"/>
  <c r="Q76" i="9"/>
  <c r="N76" i="9"/>
  <c r="R76" i="9"/>
  <c r="O76" i="9"/>
  <c r="T76" i="9"/>
  <c r="U76" i="9" s="1"/>
  <c r="P76" i="9"/>
  <c r="O74" i="9"/>
  <c r="T74" i="9"/>
  <c r="U74" i="9" s="1"/>
  <c r="P74" i="9"/>
  <c r="Q74" i="9"/>
  <c r="N74" i="9"/>
  <c r="R74" i="9"/>
  <c r="Q72" i="9"/>
  <c r="N72" i="9"/>
  <c r="R72" i="9"/>
  <c r="O72" i="9"/>
  <c r="T72" i="9"/>
  <c r="U72" i="9" s="1"/>
  <c r="P72" i="9"/>
  <c r="O70" i="9"/>
  <c r="T70" i="9"/>
  <c r="U70" i="9" s="1"/>
  <c r="P70" i="9"/>
  <c r="Q70" i="9"/>
  <c r="N70" i="9"/>
  <c r="R70" i="9"/>
  <c r="Q68" i="9"/>
  <c r="N68" i="9"/>
  <c r="R68" i="9"/>
  <c r="O68" i="9"/>
  <c r="T68" i="9"/>
  <c r="P68" i="9"/>
  <c r="O66" i="9"/>
  <c r="T66" i="9"/>
  <c r="U66" i="9" s="1"/>
  <c r="P66" i="9"/>
  <c r="Q66" i="9"/>
  <c r="N66" i="9"/>
  <c r="R66" i="9"/>
  <c r="E61" i="9"/>
  <c r="I61" i="9"/>
  <c r="F61" i="9"/>
  <c r="J61" i="9"/>
  <c r="G61" i="9"/>
  <c r="K61" i="9"/>
  <c r="D61" i="9"/>
  <c r="H61" i="9"/>
  <c r="L61" i="9"/>
  <c r="P59" i="9"/>
  <c r="E58" i="3" s="1"/>
  <c r="Q59" i="9"/>
  <c r="F58" i="3" s="1"/>
  <c r="N59" i="9"/>
  <c r="C58" i="3" s="1"/>
  <c r="R59" i="9"/>
  <c r="G58" i="3" s="1"/>
  <c r="T59" i="9"/>
  <c r="O59" i="9"/>
  <c r="D58" i="3" s="1"/>
  <c r="N57" i="9"/>
  <c r="C56" i="3" s="1"/>
  <c r="R57" i="9"/>
  <c r="G56" i="3" s="1"/>
  <c r="O57" i="9"/>
  <c r="D56" i="3" s="1"/>
  <c r="T57" i="9"/>
  <c r="P57" i="9"/>
  <c r="E56" i="3" s="1"/>
  <c r="Q57" i="9"/>
  <c r="F56" i="3" s="1"/>
  <c r="P55" i="9"/>
  <c r="E54" i="3" s="1"/>
  <c r="Q55" i="9"/>
  <c r="F54" i="3" s="1"/>
  <c r="N55" i="9"/>
  <c r="C54" i="3" s="1"/>
  <c r="R55" i="9"/>
  <c r="G54" i="3" s="1"/>
  <c r="O55" i="9"/>
  <c r="D54" i="3" s="1"/>
  <c r="T55" i="9"/>
  <c r="F52" i="9"/>
  <c r="J52" i="9"/>
  <c r="G52" i="9"/>
  <c r="L52" i="9"/>
  <c r="H52" i="9"/>
  <c r="D52" i="9"/>
  <c r="I52" i="9"/>
  <c r="K52" i="9"/>
  <c r="E52" i="9"/>
  <c r="D50" i="9"/>
  <c r="H50" i="9"/>
  <c r="L50" i="9"/>
  <c r="E50" i="9"/>
  <c r="J50" i="9"/>
  <c r="F50" i="9"/>
  <c r="K50" i="9"/>
  <c r="G50" i="9"/>
  <c r="I50" i="9"/>
  <c r="G49" i="9"/>
  <c r="K49" i="9"/>
  <c r="D49" i="9"/>
  <c r="I49" i="9"/>
  <c r="E49" i="9"/>
  <c r="J49" i="9"/>
  <c r="F49" i="9"/>
  <c r="L49" i="9"/>
  <c r="H49" i="9"/>
  <c r="E47" i="9"/>
  <c r="I47" i="9"/>
  <c r="G47" i="9"/>
  <c r="L47" i="9"/>
  <c r="H47" i="9"/>
  <c r="D47" i="9"/>
  <c r="J47" i="9"/>
  <c r="F47" i="9"/>
  <c r="K47" i="9"/>
  <c r="P45" i="9"/>
  <c r="E44" i="3" s="1"/>
  <c r="Q45" i="9"/>
  <c r="F44" i="3" s="1"/>
  <c r="O45" i="9"/>
  <c r="D44" i="3" s="1"/>
  <c r="R45" i="9"/>
  <c r="G44" i="3" s="1"/>
  <c r="T45" i="9"/>
  <c r="N45" i="9"/>
  <c r="C44" i="3" s="1"/>
  <c r="N43" i="9"/>
  <c r="C42" i="3" s="1"/>
  <c r="R43" i="9"/>
  <c r="G42" i="3" s="1"/>
  <c r="O43" i="9"/>
  <c r="D42" i="3" s="1"/>
  <c r="T43" i="9"/>
  <c r="P43" i="9"/>
  <c r="E42" i="3" s="1"/>
  <c r="Q43" i="9"/>
  <c r="F42" i="3" s="1"/>
  <c r="H40" i="3"/>
  <c r="P41" i="9"/>
  <c r="E40" i="3" s="1"/>
  <c r="Q41" i="9"/>
  <c r="F40" i="3" s="1"/>
  <c r="T41" i="9"/>
  <c r="N41" i="9"/>
  <c r="C40" i="3" s="1"/>
  <c r="O41" i="9"/>
  <c r="D40" i="3" s="1"/>
  <c r="R41" i="9"/>
  <c r="G40" i="3" s="1"/>
  <c r="N39" i="9"/>
  <c r="C38" i="3" s="1"/>
  <c r="R39" i="9"/>
  <c r="G38" i="3" s="1"/>
  <c r="O39" i="9"/>
  <c r="D38" i="3" s="1"/>
  <c r="T39" i="9"/>
  <c r="P39" i="9"/>
  <c r="E38" i="3" s="1"/>
  <c r="Q39" i="9"/>
  <c r="F38" i="3" s="1"/>
  <c r="P37" i="9"/>
  <c r="E36" i="3" s="1"/>
  <c r="Q37" i="9"/>
  <c r="F36" i="3" s="1"/>
  <c r="N37" i="9"/>
  <c r="C36" i="3" s="1"/>
  <c r="R37" i="9"/>
  <c r="G36" i="3" s="1"/>
  <c r="O37" i="9"/>
  <c r="D36" i="3" s="1"/>
  <c r="T37" i="9"/>
  <c r="F36" i="9"/>
  <c r="J36" i="9"/>
  <c r="G36" i="9"/>
  <c r="K36" i="9"/>
  <c r="D36" i="9"/>
  <c r="H36" i="9"/>
  <c r="L36" i="9"/>
  <c r="I36" i="9"/>
  <c r="E36" i="9"/>
  <c r="F34" i="9"/>
  <c r="J34" i="9"/>
  <c r="G34" i="9"/>
  <c r="K34" i="9"/>
  <c r="D34" i="9"/>
  <c r="L34" i="9"/>
  <c r="E34" i="9"/>
  <c r="H34" i="9"/>
  <c r="I34" i="9"/>
  <c r="D32" i="9"/>
  <c r="H32" i="9"/>
  <c r="L32" i="9"/>
  <c r="E32" i="9"/>
  <c r="I32" i="9"/>
  <c r="J32" i="9"/>
  <c r="K32" i="9"/>
  <c r="F32" i="9"/>
  <c r="G32" i="9"/>
  <c r="F30" i="9"/>
  <c r="J30" i="9"/>
  <c r="G30" i="9"/>
  <c r="K30" i="9"/>
  <c r="H30" i="9"/>
  <c r="I30" i="9"/>
  <c r="D30" i="9"/>
  <c r="L30" i="9"/>
  <c r="E30" i="9"/>
  <c r="O26" i="9"/>
  <c r="D25" i="3" s="1"/>
  <c r="T26" i="9"/>
  <c r="U26" i="9" s="1"/>
  <c r="P26" i="9"/>
  <c r="E25" i="3" s="1"/>
  <c r="N26" i="9"/>
  <c r="C25" i="3" s="1"/>
  <c r="Q26" i="9"/>
  <c r="F25" i="3" s="1"/>
  <c r="R26" i="9"/>
  <c r="G25" i="3" s="1"/>
  <c r="Q24" i="9"/>
  <c r="F23" i="3" s="1"/>
  <c r="N24" i="9"/>
  <c r="C23" i="3" s="1"/>
  <c r="R24" i="9"/>
  <c r="G23" i="3" s="1"/>
  <c r="T24" i="9"/>
  <c r="O24" i="9"/>
  <c r="D23" i="3" s="1"/>
  <c r="P24" i="9"/>
  <c r="E23" i="3" s="1"/>
  <c r="O22" i="9"/>
  <c r="D21" i="3" s="1"/>
  <c r="T22" i="9"/>
  <c r="P22" i="9"/>
  <c r="E21" i="3" s="1"/>
  <c r="Q22" i="9"/>
  <c r="F21" i="3" s="1"/>
  <c r="R22" i="9"/>
  <c r="G21" i="3" s="1"/>
  <c r="N22" i="9"/>
  <c r="C21" i="3" s="1"/>
  <c r="D16" i="9"/>
  <c r="H16" i="9"/>
  <c r="L16" i="9"/>
  <c r="E16" i="9"/>
  <c r="I16" i="9"/>
  <c r="J16" i="9"/>
  <c r="K16" i="9"/>
  <c r="F16" i="9"/>
  <c r="G16" i="9"/>
  <c r="F14" i="9"/>
  <c r="J14" i="9"/>
  <c r="G14" i="9"/>
  <c r="K14" i="9"/>
  <c r="H14" i="9"/>
  <c r="I14" i="9"/>
  <c r="D14" i="9"/>
  <c r="L14" i="9"/>
  <c r="E14" i="9"/>
  <c r="O110" i="9"/>
  <c r="T110" i="9"/>
  <c r="U110" i="9" s="1"/>
  <c r="Q110" i="9"/>
  <c r="N110" i="9"/>
  <c r="R110" i="9"/>
  <c r="P110" i="9"/>
  <c r="Q108" i="9"/>
  <c r="R108" i="9"/>
  <c r="O108" i="9"/>
  <c r="T108" i="9"/>
  <c r="P108" i="9"/>
  <c r="N108" i="9"/>
  <c r="E105" i="9"/>
  <c r="I105" i="9"/>
  <c r="F105" i="9"/>
  <c r="J105" i="9"/>
  <c r="G105" i="9"/>
  <c r="K105" i="9"/>
  <c r="D105" i="9"/>
  <c r="H105" i="9"/>
  <c r="L105" i="9"/>
  <c r="P103" i="9"/>
  <c r="Q103" i="9"/>
  <c r="N103" i="9"/>
  <c r="R103" i="9"/>
  <c r="O103" i="9"/>
  <c r="T103" i="9"/>
  <c r="F102" i="9"/>
  <c r="J102" i="9"/>
  <c r="G102" i="9"/>
  <c r="K102" i="9"/>
  <c r="D102" i="9"/>
  <c r="H102" i="9"/>
  <c r="L102" i="9"/>
  <c r="E102" i="9"/>
  <c r="I102" i="9"/>
  <c r="Q100" i="9"/>
  <c r="N100" i="9"/>
  <c r="R100" i="9"/>
  <c r="O100" i="9"/>
  <c r="T100" i="9"/>
  <c r="P100" i="9"/>
  <c r="Y98" i="14"/>
  <c r="O98" i="9"/>
  <c r="T98" i="9"/>
  <c r="U98" i="9" s="1"/>
  <c r="P98" i="9"/>
  <c r="Q98" i="9"/>
  <c r="N98" i="9"/>
  <c r="R98" i="9"/>
  <c r="Y96" i="14"/>
  <c r="Q96" i="9"/>
  <c r="N96" i="9"/>
  <c r="R96" i="9"/>
  <c r="O96" i="9"/>
  <c r="T96" i="9"/>
  <c r="P96" i="9"/>
  <c r="O94" i="9"/>
  <c r="T94" i="9"/>
  <c r="U94" i="9" s="1"/>
  <c r="P94" i="9"/>
  <c r="Q94" i="9"/>
  <c r="N94" i="9"/>
  <c r="R94" i="9"/>
  <c r="G91" i="9"/>
  <c r="K91" i="9"/>
  <c r="D91" i="9"/>
  <c r="H91" i="9"/>
  <c r="L91" i="9"/>
  <c r="E91" i="9"/>
  <c r="I91" i="9"/>
  <c r="F91" i="9"/>
  <c r="J91" i="9"/>
  <c r="E89" i="9"/>
  <c r="I89" i="9"/>
  <c r="F89" i="9"/>
  <c r="J89" i="9"/>
  <c r="G89" i="9"/>
  <c r="K89" i="9"/>
  <c r="D89" i="9"/>
  <c r="H89" i="9"/>
  <c r="L89" i="9"/>
  <c r="G87" i="9"/>
  <c r="K87" i="9"/>
  <c r="D87" i="9"/>
  <c r="H87" i="9"/>
  <c r="L87" i="9"/>
  <c r="E87" i="9"/>
  <c r="F87" i="9"/>
  <c r="I87" i="9"/>
  <c r="J87" i="9"/>
  <c r="E85" i="9"/>
  <c r="I85" i="9"/>
  <c r="F85" i="9"/>
  <c r="J85" i="9"/>
  <c r="K85" i="9"/>
  <c r="D85" i="9"/>
  <c r="L85" i="9"/>
  <c r="G85" i="9"/>
  <c r="H85" i="9"/>
  <c r="G83" i="9"/>
  <c r="K83" i="9"/>
  <c r="D83" i="9"/>
  <c r="H83" i="9"/>
  <c r="L83" i="9"/>
  <c r="I83" i="9"/>
  <c r="J83" i="9"/>
  <c r="E83" i="9"/>
  <c r="F83" i="9"/>
  <c r="E81" i="9"/>
  <c r="I81" i="9"/>
  <c r="F81" i="9"/>
  <c r="J81" i="9"/>
  <c r="G81" i="9"/>
  <c r="K81" i="9"/>
  <c r="D81" i="9"/>
  <c r="H81" i="9"/>
  <c r="L81" i="9"/>
  <c r="P79" i="9"/>
  <c r="Q79" i="9"/>
  <c r="N79" i="9"/>
  <c r="R79" i="9"/>
  <c r="O79" i="9"/>
  <c r="T79" i="9"/>
  <c r="U79" i="9" s="1"/>
  <c r="N77" i="9"/>
  <c r="R77" i="9"/>
  <c r="O77" i="9"/>
  <c r="T77" i="9"/>
  <c r="U77" i="9" s="1"/>
  <c r="P77" i="9"/>
  <c r="Q77" i="9"/>
  <c r="D76" i="9"/>
  <c r="H76" i="9"/>
  <c r="L76" i="9"/>
  <c r="E76" i="9"/>
  <c r="I76" i="9"/>
  <c r="F76" i="9"/>
  <c r="J76" i="9"/>
  <c r="G76" i="9"/>
  <c r="K76" i="9"/>
  <c r="F74" i="9"/>
  <c r="J74" i="9"/>
  <c r="G74" i="9"/>
  <c r="K74" i="9"/>
  <c r="D74" i="9"/>
  <c r="H74" i="9"/>
  <c r="L74" i="9"/>
  <c r="E74" i="9"/>
  <c r="I74" i="9"/>
  <c r="D72" i="9"/>
  <c r="H72" i="9"/>
  <c r="L72" i="9"/>
  <c r="E72" i="9"/>
  <c r="I72" i="9"/>
  <c r="F72" i="9"/>
  <c r="J72" i="9"/>
  <c r="G72" i="9"/>
  <c r="K72" i="9"/>
  <c r="D68" i="9"/>
  <c r="H68" i="9"/>
  <c r="L68" i="9"/>
  <c r="E68" i="9"/>
  <c r="I68" i="9"/>
  <c r="F68" i="9"/>
  <c r="J68" i="9"/>
  <c r="G68" i="9"/>
  <c r="K68" i="9"/>
  <c r="F66" i="9"/>
  <c r="J66" i="9"/>
  <c r="G66" i="9"/>
  <c r="K66" i="9"/>
  <c r="D66" i="9"/>
  <c r="H66" i="9"/>
  <c r="L66" i="9"/>
  <c r="E66" i="9"/>
  <c r="I66" i="9"/>
  <c r="Q64" i="9"/>
  <c r="N64" i="9"/>
  <c r="R64" i="9"/>
  <c r="O64" i="9"/>
  <c r="T64" i="9"/>
  <c r="U64" i="9" s="1"/>
  <c r="P64" i="9"/>
  <c r="O62" i="9"/>
  <c r="T62" i="9"/>
  <c r="U62" i="9" s="1"/>
  <c r="P62" i="9"/>
  <c r="Q62" i="9"/>
  <c r="N62" i="9"/>
  <c r="R62" i="9"/>
  <c r="N53" i="9"/>
  <c r="C52" i="3" s="1"/>
  <c r="R53" i="9"/>
  <c r="G52" i="3" s="1"/>
  <c r="O53" i="9"/>
  <c r="D52" i="3" s="1"/>
  <c r="T53" i="9"/>
  <c r="P53" i="9"/>
  <c r="E52" i="3" s="1"/>
  <c r="Q53" i="9"/>
  <c r="F52" i="3" s="1"/>
  <c r="N51" i="9"/>
  <c r="C50" i="3" s="1"/>
  <c r="R51" i="9"/>
  <c r="G50" i="3" s="1"/>
  <c r="Q51" i="9"/>
  <c r="F50" i="3" s="1"/>
  <c r="T51" i="9"/>
  <c r="O51" i="9"/>
  <c r="D50" i="3" s="1"/>
  <c r="P51" i="9"/>
  <c r="E50" i="3" s="1"/>
  <c r="O48" i="9"/>
  <c r="D47" i="3" s="1"/>
  <c r="T48" i="9"/>
  <c r="N48" i="9"/>
  <c r="C47" i="3" s="1"/>
  <c r="P48" i="9"/>
  <c r="E47" i="3" s="1"/>
  <c r="Q48" i="9"/>
  <c r="F47" i="3" s="1"/>
  <c r="R48" i="9"/>
  <c r="G47" i="3" s="1"/>
  <c r="Q46" i="9"/>
  <c r="F45" i="3" s="1"/>
  <c r="R46" i="9"/>
  <c r="G45" i="3" s="1"/>
  <c r="N46" i="9"/>
  <c r="C45" i="3" s="1"/>
  <c r="T46" i="9"/>
  <c r="O46" i="9"/>
  <c r="D45" i="3" s="1"/>
  <c r="P46" i="9"/>
  <c r="E45" i="3" s="1"/>
  <c r="G45" i="9"/>
  <c r="K45" i="9"/>
  <c r="D45" i="9"/>
  <c r="H45" i="9"/>
  <c r="L45" i="9"/>
  <c r="F45" i="9"/>
  <c r="I45" i="9"/>
  <c r="J45" i="9"/>
  <c r="E45" i="9"/>
  <c r="G41" i="9"/>
  <c r="K41" i="9"/>
  <c r="D41" i="9"/>
  <c r="H41" i="9"/>
  <c r="L41" i="9"/>
  <c r="J41" i="9"/>
  <c r="E41" i="9"/>
  <c r="F41" i="9"/>
  <c r="I41" i="9"/>
  <c r="E39" i="9"/>
  <c r="I39" i="9"/>
  <c r="F39" i="9"/>
  <c r="J39" i="9"/>
  <c r="G39" i="9"/>
  <c r="K39" i="9"/>
  <c r="L39" i="9"/>
  <c r="D39" i="9"/>
  <c r="H39" i="9"/>
  <c r="G37" i="9"/>
  <c r="K37" i="9"/>
  <c r="D37" i="9"/>
  <c r="H37" i="9"/>
  <c r="L37" i="9"/>
  <c r="E37" i="9"/>
  <c r="I37" i="9"/>
  <c r="J37" i="9"/>
  <c r="F37" i="9"/>
  <c r="N35" i="9"/>
  <c r="C34" i="3" s="1"/>
  <c r="R35" i="9"/>
  <c r="G34" i="3" s="1"/>
  <c r="O35" i="9"/>
  <c r="D34" i="3" s="1"/>
  <c r="T35" i="9"/>
  <c r="U35" i="9" s="1"/>
  <c r="P35" i="9"/>
  <c r="E34" i="3" s="1"/>
  <c r="Q35" i="9"/>
  <c r="F34" i="3" s="1"/>
  <c r="Y33" i="14"/>
  <c r="N33" i="9"/>
  <c r="C32" i="3" s="1"/>
  <c r="R33" i="9"/>
  <c r="G32" i="3" s="1"/>
  <c r="O33" i="9"/>
  <c r="D32" i="3" s="1"/>
  <c r="T33" i="9"/>
  <c r="P33" i="9"/>
  <c r="E32" i="3" s="1"/>
  <c r="Q33" i="9"/>
  <c r="F32" i="3" s="1"/>
  <c r="P31" i="9"/>
  <c r="E30" i="3" s="1"/>
  <c r="Q31" i="9"/>
  <c r="F30" i="3" s="1"/>
  <c r="R31" i="9"/>
  <c r="G30" i="3" s="1"/>
  <c r="T31" i="9"/>
  <c r="U31" i="9" s="1"/>
  <c r="N31" i="9"/>
  <c r="C30" i="3" s="1"/>
  <c r="O31" i="9"/>
  <c r="D30" i="3" s="1"/>
  <c r="N29" i="9"/>
  <c r="C28" i="3" s="1"/>
  <c r="R29" i="9"/>
  <c r="G28" i="3" s="1"/>
  <c r="O29" i="9"/>
  <c r="D28" i="3" s="1"/>
  <c r="T29" i="9"/>
  <c r="P29" i="9"/>
  <c r="E28" i="3" s="1"/>
  <c r="Q29" i="9"/>
  <c r="F28" i="3" s="1"/>
  <c r="P27" i="9"/>
  <c r="E26" i="3" s="1"/>
  <c r="Q27" i="9"/>
  <c r="F26" i="3" s="1"/>
  <c r="N27" i="9"/>
  <c r="C26" i="3" s="1"/>
  <c r="O27" i="9"/>
  <c r="D26" i="3" s="1"/>
  <c r="R27" i="9"/>
  <c r="G26" i="3" s="1"/>
  <c r="T27" i="9"/>
  <c r="F22" i="9"/>
  <c r="J22" i="9"/>
  <c r="G22" i="9"/>
  <c r="K22" i="9"/>
  <c r="H22" i="9"/>
  <c r="I22" i="9"/>
  <c r="D22" i="9"/>
  <c r="L22" i="9"/>
  <c r="E22" i="9"/>
  <c r="Q20" i="9"/>
  <c r="F19" i="3" s="1"/>
  <c r="N20" i="9"/>
  <c r="C19" i="3" s="1"/>
  <c r="R20" i="9"/>
  <c r="G19" i="3" s="1"/>
  <c r="O20" i="9"/>
  <c r="D19" i="3" s="1"/>
  <c r="P20" i="9"/>
  <c r="E19" i="3" s="1"/>
  <c r="T20" i="9"/>
  <c r="U20" i="9" s="1"/>
  <c r="O18" i="9"/>
  <c r="D17" i="3" s="1"/>
  <c r="T18" i="9"/>
  <c r="P18" i="9"/>
  <c r="E17" i="3" s="1"/>
  <c r="N18" i="9"/>
  <c r="C17" i="3" s="1"/>
  <c r="Q18" i="9"/>
  <c r="F17" i="3" s="1"/>
  <c r="R18" i="9"/>
  <c r="G17" i="3" s="1"/>
  <c r="N17" i="9"/>
  <c r="C16" i="3" s="1"/>
  <c r="R17" i="9"/>
  <c r="G16" i="3" s="1"/>
  <c r="O17" i="9"/>
  <c r="D16" i="3" s="1"/>
  <c r="T17" i="9"/>
  <c r="P17" i="9"/>
  <c r="E16" i="3" s="1"/>
  <c r="Q17" i="9"/>
  <c r="F16" i="3" s="1"/>
  <c r="P15" i="9"/>
  <c r="Q15" i="9"/>
  <c r="R15" i="9"/>
  <c r="T15" i="9"/>
  <c r="N15" i="9"/>
  <c r="O15" i="9"/>
  <c r="N13" i="9"/>
  <c r="C12" i="3" s="1"/>
  <c r="R13" i="9"/>
  <c r="G12" i="3" s="1"/>
  <c r="O13" i="9"/>
  <c r="D12" i="3" s="1"/>
  <c r="T13" i="9"/>
  <c r="H12" i="3" s="1"/>
  <c r="P13" i="9"/>
  <c r="E12" i="3" s="1"/>
  <c r="Q13" i="9"/>
  <c r="P111" i="9"/>
  <c r="N111" i="9"/>
  <c r="R111" i="9"/>
  <c r="O111" i="9"/>
  <c r="T111" i="9"/>
  <c r="Q111" i="9"/>
  <c r="F110" i="9"/>
  <c r="J110" i="9"/>
  <c r="K110" i="9"/>
  <c r="D110" i="9"/>
  <c r="H110" i="9"/>
  <c r="L110" i="9"/>
  <c r="E110" i="9"/>
  <c r="I110" i="9"/>
  <c r="G110" i="9"/>
  <c r="D108" i="9"/>
  <c r="H108" i="9"/>
  <c r="L108" i="9"/>
  <c r="I108" i="9"/>
  <c r="E108" i="9"/>
  <c r="F108" i="9"/>
  <c r="J108" i="9"/>
  <c r="G108" i="9"/>
  <c r="K108" i="9"/>
  <c r="O106" i="9"/>
  <c r="T106" i="9"/>
  <c r="U106" i="9" s="1"/>
  <c r="P106" i="9"/>
  <c r="Q106" i="9"/>
  <c r="N106" i="9"/>
  <c r="R106" i="9"/>
  <c r="G103" i="9"/>
  <c r="K103" i="9"/>
  <c r="D103" i="9"/>
  <c r="H103" i="9"/>
  <c r="L103" i="9"/>
  <c r="E103" i="9"/>
  <c r="I103" i="9"/>
  <c r="F103" i="9"/>
  <c r="J103" i="9"/>
  <c r="D100" i="9"/>
  <c r="H100" i="9"/>
  <c r="L100" i="9"/>
  <c r="E100" i="9"/>
  <c r="I100" i="9"/>
  <c r="F100" i="9"/>
  <c r="J100" i="9"/>
  <c r="G100" i="9"/>
  <c r="K100" i="9"/>
  <c r="F98" i="9"/>
  <c r="J98" i="9"/>
  <c r="G98" i="9"/>
  <c r="K98" i="9"/>
  <c r="D98" i="9"/>
  <c r="H98" i="9"/>
  <c r="L98" i="9"/>
  <c r="E98" i="9"/>
  <c r="I98" i="9"/>
  <c r="D96" i="9"/>
  <c r="H96" i="9"/>
  <c r="L96" i="9"/>
  <c r="E96" i="9"/>
  <c r="I96" i="9"/>
  <c r="F96" i="9"/>
  <c r="J96" i="9"/>
  <c r="G96" i="9"/>
  <c r="K96" i="9"/>
  <c r="F94" i="9"/>
  <c r="J94" i="9"/>
  <c r="G94" i="9"/>
  <c r="K94" i="9"/>
  <c r="D94" i="9"/>
  <c r="H94" i="9"/>
  <c r="L94" i="9"/>
  <c r="E94" i="9"/>
  <c r="I94" i="9"/>
  <c r="Q92" i="9"/>
  <c r="N92" i="9"/>
  <c r="R92" i="9"/>
  <c r="O92" i="9"/>
  <c r="T92" i="9"/>
  <c r="U92" i="9" s="1"/>
  <c r="P92" i="9"/>
  <c r="O90" i="9"/>
  <c r="T90" i="9"/>
  <c r="U90" i="9" s="1"/>
  <c r="P90" i="9"/>
  <c r="Q90" i="9"/>
  <c r="N90" i="9"/>
  <c r="R90" i="9"/>
  <c r="Q88" i="9"/>
  <c r="N88" i="9"/>
  <c r="R88" i="9"/>
  <c r="O88" i="9"/>
  <c r="T88" i="9"/>
  <c r="P88" i="9"/>
  <c r="O86" i="9"/>
  <c r="T86" i="9"/>
  <c r="U86" i="9" s="1"/>
  <c r="P86" i="9"/>
  <c r="N86" i="9"/>
  <c r="Q86" i="9"/>
  <c r="R86" i="9"/>
  <c r="Q84" i="9"/>
  <c r="N84" i="9"/>
  <c r="R84" i="9"/>
  <c r="T84" i="9"/>
  <c r="U84" i="9" s="1"/>
  <c r="O84" i="9"/>
  <c r="P84" i="9"/>
  <c r="O82" i="9"/>
  <c r="T82" i="9"/>
  <c r="U82" i="9" s="1"/>
  <c r="P82" i="9"/>
  <c r="Q82" i="9"/>
  <c r="R82" i="9"/>
  <c r="N82" i="9"/>
  <c r="E77" i="9"/>
  <c r="I77" i="9"/>
  <c r="F77" i="9"/>
  <c r="J77" i="9"/>
  <c r="G77" i="9"/>
  <c r="K77" i="9"/>
  <c r="D77" i="9"/>
  <c r="H77" i="9"/>
  <c r="L77" i="9"/>
  <c r="P75" i="9"/>
  <c r="Q75" i="9"/>
  <c r="N75" i="9"/>
  <c r="R75" i="9"/>
  <c r="O75" i="9"/>
  <c r="T75" i="9"/>
  <c r="U75" i="9" s="1"/>
  <c r="N73" i="9"/>
  <c r="R73" i="9"/>
  <c r="O73" i="9"/>
  <c r="T73" i="9"/>
  <c r="U73" i="9" s="1"/>
  <c r="P73" i="9"/>
  <c r="Q73" i="9"/>
  <c r="P71" i="9"/>
  <c r="Q71" i="9"/>
  <c r="N71" i="9"/>
  <c r="R71" i="9"/>
  <c r="O71" i="9"/>
  <c r="T71" i="9"/>
  <c r="N69" i="9"/>
  <c r="R69" i="9"/>
  <c r="O69" i="9"/>
  <c r="T69" i="9"/>
  <c r="P69" i="9"/>
  <c r="Q69" i="9"/>
  <c r="P67" i="9"/>
  <c r="Q67" i="9"/>
  <c r="N67" i="9"/>
  <c r="R67" i="9"/>
  <c r="O67" i="9"/>
  <c r="T67" i="9"/>
  <c r="N65" i="9"/>
  <c r="R65" i="9"/>
  <c r="O65" i="9"/>
  <c r="T65" i="9"/>
  <c r="P65" i="9"/>
  <c r="Q65" i="9"/>
  <c r="D64" i="9"/>
  <c r="H64" i="9"/>
  <c r="L64" i="9"/>
  <c r="E64" i="9"/>
  <c r="I64" i="9"/>
  <c r="F64" i="9"/>
  <c r="J64" i="9"/>
  <c r="G64" i="9"/>
  <c r="K64" i="9"/>
  <c r="F62" i="9"/>
  <c r="J62" i="9"/>
  <c r="G62" i="9"/>
  <c r="K62" i="9"/>
  <c r="D62" i="9"/>
  <c r="H62" i="9"/>
  <c r="L62" i="9"/>
  <c r="E62" i="9"/>
  <c r="I62" i="9"/>
  <c r="Q60" i="9"/>
  <c r="F59" i="3" s="1"/>
  <c r="N60" i="9"/>
  <c r="C59" i="3" s="1"/>
  <c r="R60" i="9"/>
  <c r="G59" i="3" s="1"/>
  <c r="O60" i="9"/>
  <c r="D59" i="3" s="1"/>
  <c r="T60" i="9"/>
  <c r="P60" i="9"/>
  <c r="E59" i="3" s="1"/>
  <c r="O58" i="9"/>
  <c r="D57" i="3" s="1"/>
  <c r="T58" i="9"/>
  <c r="P58" i="9"/>
  <c r="E57" i="3" s="1"/>
  <c r="Q58" i="9"/>
  <c r="F57" i="3" s="1"/>
  <c r="R58" i="9"/>
  <c r="G57" i="3" s="1"/>
  <c r="N58" i="9"/>
  <c r="C57" i="3" s="1"/>
  <c r="Q56" i="9"/>
  <c r="F55" i="3" s="1"/>
  <c r="N56" i="9"/>
  <c r="C55" i="3" s="1"/>
  <c r="R56" i="9"/>
  <c r="G55" i="3" s="1"/>
  <c r="O56" i="9"/>
  <c r="D55" i="3" s="1"/>
  <c r="T56" i="9"/>
  <c r="P56" i="9"/>
  <c r="E55" i="3" s="1"/>
  <c r="O54" i="9"/>
  <c r="D53" i="3" s="1"/>
  <c r="T54" i="9"/>
  <c r="P54" i="9"/>
  <c r="E53" i="3" s="1"/>
  <c r="Q54" i="9"/>
  <c r="F53" i="3" s="1"/>
  <c r="N54" i="9"/>
  <c r="C53" i="3" s="1"/>
  <c r="R54" i="9"/>
  <c r="G53" i="3" s="1"/>
  <c r="E53" i="9"/>
  <c r="I53" i="9"/>
  <c r="F53" i="9"/>
  <c r="J53" i="9"/>
  <c r="G53" i="9"/>
  <c r="K53" i="9"/>
  <c r="L53" i="9"/>
  <c r="D53" i="9"/>
  <c r="H53" i="9"/>
  <c r="E51" i="9"/>
  <c r="I51" i="9"/>
  <c r="F51" i="9"/>
  <c r="K51" i="9"/>
  <c r="G51" i="9"/>
  <c r="L51" i="9"/>
  <c r="H51" i="9"/>
  <c r="D51" i="9"/>
  <c r="J51" i="9"/>
  <c r="F48" i="9"/>
  <c r="J48" i="9"/>
  <c r="H48" i="9"/>
  <c r="D48" i="9"/>
  <c r="I48" i="9"/>
  <c r="E48" i="9"/>
  <c r="K48" i="9"/>
  <c r="G48" i="9"/>
  <c r="L48" i="9"/>
  <c r="D46" i="9"/>
  <c r="H46" i="9"/>
  <c r="L46" i="9"/>
  <c r="F46" i="9"/>
  <c r="K46" i="9"/>
  <c r="G46" i="9"/>
  <c r="I46" i="9"/>
  <c r="E46" i="9"/>
  <c r="J46" i="9"/>
  <c r="O44" i="9"/>
  <c r="D43" i="3" s="1"/>
  <c r="T44" i="9"/>
  <c r="P44" i="9"/>
  <c r="E43" i="3" s="1"/>
  <c r="N44" i="9"/>
  <c r="C43" i="3" s="1"/>
  <c r="Q44" i="9"/>
  <c r="F43" i="3" s="1"/>
  <c r="R44" i="9"/>
  <c r="G43" i="3" s="1"/>
  <c r="Q42" i="9"/>
  <c r="F41" i="3" s="1"/>
  <c r="N42" i="9"/>
  <c r="C41" i="3" s="1"/>
  <c r="R42" i="9"/>
  <c r="G41" i="3" s="1"/>
  <c r="O42" i="9"/>
  <c r="D41" i="3" s="1"/>
  <c r="P42" i="9"/>
  <c r="E41" i="3" s="1"/>
  <c r="T42" i="9"/>
  <c r="O40" i="9"/>
  <c r="D39" i="3" s="1"/>
  <c r="T40" i="9"/>
  <c r="P40" i="9"/>
  <c r="E39" i="3" s="1"/>
  <c r="R40" i="9"/>
  <c r="G39" i="3" s="1"/>
  <c r="N40" i="9"/>
  <c r="C39" i="3" s="1"/>
  <c r="Q40" i="9"/>
  <c r="F39" i="3" s="1"/>
  <c r="Q38" i="9"/>
  <c r="F37" i="3" s="1"/>
  <c r="N38" i="9"/>
  <c r="C37" i="3" s="1"/>
  <c r="R38" i="9"/>
  <c r="G37" i="3" s="1"/>
  <c r="O38" i="9"/>
  <c r="D37" i="3" s="1"/>
  <c r="T38" i="9"/>
  <c r="P38" i="9"/>
  <c r="E37" i="3" s="1"/>
  <c r="E35" i="9"/>
  <c r="I35" i="9"/>
  <c r="F35" i="9"/>
  <c r="J35" i="9"/>
  <c r="G35" i="9"/>
  <c r="K35" i="9"/>
  <c r="H35" i="9"/>
  <c r="L35" i="9"/>
  <c r="D35" i="9"/>
  <c r="G31" i="9"/>
  <c r="K31" i="9"/>
  <c r="D31" i="9"/>
  <c r="H31" i="9"/>
  <c r="L31" i="9"/>
  <c r="I31" i="9"/>
  <c r="J31" i="9"/>
  <c r="E31" i="9"/>
  <c r="F31" i="9"/>
  <c r="E29" i="9"/>
  <c r="I29" i="9"/>
  <c r="F29" i="9"/>
  <c r="J29" i="9"/>
  <c r="G29" i="9"/>
  <c r="H29" i="9"/>
  <c r="K29" i="9"/>
  <c r="L29" i="9"/>
  <c r="D29" i="9"/>
  <c r="G27" i="9"/>
  <c r="K27" i="9"/>
  <c r="D27" i="9"/>
  <c r="H27" i="9"/>
  <c r="L27" i="9"/>
  <c r="E27" i="9"/>
  <c r="F27" i="9"/>
  <c r="I27" i="9"/>
  <c r="J27" i="9"/>
  <c r="N25" i="9"/>
  <c r="C24" i="3" s="1"/>
  <c r="R25" i="9"/>
  <c r="G24" i="3" s="1"/>
  <c r="O25" i="9"/>
  <c r="D24" i="3" s="1"/>
  <c r="T25" i="9"/>
  <c r="H24" i="3" s="1"/>
  <c r="P25" i="9"/>
  <c r="E24" i="3" s="1"/>
  <c r="Q25" i="9"/>
  <c r="F24" i="3" s="1"/>
  <c r="P23" i="9"/>
  <c r="E22" i="3" s="1"/>
  <c r="Q23" i="9"/>
  <c r="F22" i="3" s="1"/>
  <c r="R23" i="9"/>
  <c r="G22" i="3" s="1"/>
  <c r="T23" i="9"/>
  <c r="N23" i="9"/>
  <c r="C22" i="3" s="1"/>
  <c r="O23" i="9"/>
  <c r="D22" i="3" s="1"/>
  <c r="N21" i="9"/>
  <c r="C20" i="3" s="1"/>
  <c r="R21" i="9"/>
  <c r="G20" i="3" s="1"/>
  <c r="O21" i="9"/>
  <c r="D20" i="3" s="1"/>
  <c r="T21" i="9"/>
  <c r="P21" i="9"/>
  <c r="E20" i="3" s="1"/>
  <c r="Q21" i="9"/>
  <c r="F20" i="3" s="1"/>
  <c r="F18" i="9"/>
  <c r="J18" i="9"/>
  <c r="G18" i="9"/>
  <c r="K18" i="9"/>
  <c r="D18" i="9"/>
  <c r="L18" i="9"/>
  <c r="E18" i="9"/>
  <c r="H18" i="9"/>
  <c r="I18" i="9"/>
  <c r="E17" i="9"/>
  <c r="I17" i="9"/>
  <c r="F17" i="9"/>
  <c r="J17" i="9"/>
  <c r="K17" i="9"/>
  <c r="D17" i="9"/>
  <c r="L17" i="9"/>
  <c r="G17" i="9"/>
  <c r="H17" i="9"/>
  <c r="I32" i="3"/>
  <c r="Y109" i="14"/>
  <c r="N109" i="9"/>
  <c r="R109" i="9"/>
  <c r="T109" i="9"/>
  <c r="U109" i="9" s="1"/>
  <c r="O109" i="9"/>
  <c r="P109" i="9"/>
  <c r="Q109" i="9"/>
  <c r="P107" i="9"/>
  <c r="Q107" i="9"/>
  <c r="N107" i="9"/>
  <c r="R107" i="9"/>
  <c r="O107" i="9"/>
  <c r="T107" i="9"/>
  <c r="F106" i="9"/>
  <c r="J106" i="9"/>
  <c r="G106" i="9"/>
  <c r="K106" i="9"/>
  <c r="D106" i="9"/>
  <c r="H106" i="9"/>
  <c r="L106" i="9"/>
  <c r="E106" i="9"/>
  <c r="I106" i="9"/>
  <c r="Q104" i="9"/>
  <c r="N104" i="9"/>
  <c r="R104" i="9"/>
  <c r="O104" i="9"/>
  <c r="T104" i="9"/>
  <c r="U104" i="9" s="1"/>
  <c r="P104" i="9"/>
  <c r="Y101" i="14"/>
  <c r="N101" i="9"/>
  <c r="R101" i="9"/>
  <c r="O101" i="9"/>
  <c r="T101" i="9"/>
  <c r="U101" i="9" s="1"/>
  <c r="P101" i="9"/>
  <c r="Q101" i="9"/>
  <c r="P99" i="9"/>
  <c r="Q99" i="9"/>
  <c r="N99" i="9"/>
  <c r="R99" i="9"/>
  <c r="O99" i="9"/>
  <c r="T99" i="9"/>
  <c r="N97" i="9"/>
  <c r="R97" i="9"/>
  <c r="O97" i="9"/>
  <c r="T97" i="9"/>
  <c r="P97" i="9"/>
  <c r="Q97" i="9"/>
  <c r="P95" i="9"/>
  <c r="Q95" i="9"/>
  <c r="N95" i="9"/>
  <c r="R95" i="9"/>
  <c r="O95" i="9"/>
  <c r="T95" i="9"/>
  <c r="D92" i="9"/>
  <c r="H92" i="9"/>
  <c r="L92" i="9"/>
  <c r="E92" i="9"/>
  <c r="I92" i="9"/>
  <c r="F92" i="9"/>
  <c r="J92" i="9"/>
  <c r="G92" i="9"/>
  <c r="K92" i="9"/>
  <c r="F90" i="9"/>
  <c r="J90" i="9"/>
  <c r="G90" i="9"/>
  <c r="K90" i="9"/>
  <c r="D90" i="9"/>
  <c r="H90" i="9"/>
  <c r="L90" i="9"/>
  <c r="E90" i="9"/>
  <c r="I90" i="9"/>
  <c r="D88" i="9"/>
  <c r="H88" i="9"/>
  <c r="L88" i="9"/>
  <c r="E88" i="9"/>
  <c r="I88" i="9"/>
  <c r="F88" i="9"/>
  <c r="J88" i="9"/>
  <c r="G88" i="9"/>
  <c r="K88" i="9"/>
  <c r="D84" i="9"/>
  <c r="H84" i="9"/>
  <c r="L84" i="9"/>
  <c r="E84" i="9"/>
  <c r="I84" i="9"/>
  <c r="J84" i="9"/>
  <c r="K84" i="9"/>
  <c r="F84" i="9"/>
  <c r="G84" i="9"/>
  <c r="F82" i="9"/>
  <c r="J82" i="9"/>
  <c r="G82" i="9"/>
  <c r="K82" i="9"/>
  <c r="D82" i="9"/>
  <c r="E82" i="9"/>
  <c r="H82" i="9"/>
  <c r="I82" i="9"/>
  <c r="L82" i="9"/>
  <c r="Q80" i="9"/>
  <c r="N80" i="9"/>
  <c r="R80" i="9"/>
  <c r="O80" i="9"/>
  <c r="T80" i="9"/>
  <c r="U80" i="9" s="1"/>
  <c r="P80" i="9"/>
  <c r="O78" i="9"/>
  <c r="T78" i="9"/>
  <c r="U78" i="9" s="1"/>
  <c r="P78" i="9"/>
  <c r="Q78" i="9"/>
  <c r="N78" i="9"/>
  <c r="R78" i="9"/>
  <c r="G71" i="9"/>
  <c r="K71" i="9"/>
  <c r="D71" i="9"/>
  <c r="H71" i="9"/>
  <c r="L71" i="9"/>
  <c r="E71" i="9"/>
  <c r="I71" i="9"/>
  <c r="F71" i="9"/>
  <c r="J71" i="9"/>
  <c r="E69" i="9"/>
  <c r="I69" i="9"/>
  <c r="F69" i="9"/>
  <c r="J69" i="9"/>
  <c r="G69" i="9"/>
  <c r="K69" i="9"/>
  <c r="D69" i="9"/>
  <c r="H69" i="9"/>
  <c r="L69" i="9"/>
  <c r="G67" i="9"/>
  <c r="K67" i="9"/>
  <c r="D67" i="9"/>
  <c r="H67" i="9"/>
  <c r="L67" i="9"/>
  <c r="E67" i="9"/>
  <c r="I67" i="9"/>
  <c r="F67" i="9"/>
  <c r="J67" i="9"/>
  <c r="E65" i="9"/>
  <c r="I65" i="9"/>
  <c r="F65" i="9"/>
  <c r="J65" i="9"/>
  <c r="G65" i="9"/>
  <c r="K65" i="9"/>
  <c r="D65" i="9"/>
  <c r="H65" i="9"/>
  <c r="L65" i="9"/>
  <c r="P63" i="9"/>
  <c r="Q63" i="9"/>
  <c r="N63" i="9"/>
  <c r="R63" i="9"/>
  <c r="O63" i="9"/>
  <c r="T63" i="9"/>
  <c r="U63" i="9" s="1"/>
  <c r="N61" i="9"/>
  <c r="R61" i="9"/>
  <c r="O61" i="9"/>
  <c r="T61" i="9"/>
  <c r="U61" i="9" s="1"/>
  <c r="P61" i="9"/>
  <c r="Q61" i="9"/>
  <c r="D60" i="9"/>
  <c r="H60" i="9"/>
  <c r="L60" i="9"/>
  <c r="E60" i="9"/>
  <c r="I60" i="9"/>
  <c r="F60" i="9"/>
  <c r="J60" i="9"/>
  <c r="G60" i="9"/>
  <c r="K60" i="9"/>
  <c r="F58" i="9"/>
  <c r="J58" i="9"/>
  <c r="G58" i="9"/>
  <c r="K58" i="9"/>
  <c r="D58" i="9"/>
  <c r="H58" i="9"/>
  <c r="L58" i="9"/>
  <c r="E58" i="9"/>
  <c r="I58" i="9"/>
  <c r="Q52" i="9"/>
  <c r="F51" i="3" s="1"/>
  <c r="N52" i="9"/>
  <c r="C51" i="3" s="1"/>
  <c r="R52" i="9"/>
  <c r="G51" i="3" s="1"/>
  <c r="O52" i="9"/>
  <c r="D51" i="3" s="1"/>
  <c r="T52" i="9"/>
  <c r="P52" i="9"/>
  <c r="E51" i="3" s="1"/>
  <c r="Q50" i="9"/>
  <c r="F49" i="3" s="1"/>
  <c r="P50" i="9"/>
  <c r="E49" i="3" s="1"/>
  <c r="R50" i="9"/>
  <c r="G49" i="3" s="1"/>
  <c r="N50" i="9"/>
  <c r="C49" i="3" s="1"/>
  <c r="T50" i="9"/>
  <c r="O50" i="9"/>
  <c r="D49" i="3" s="1"/>
  <c r="P49" i="9"/>
  <c r="E48" i="3" s="1"/>
  <c r="O49" i="9"/>
  <c r="D48" i="3" s="1"/>
  <c r="Q49" i="9"/>
  <c r="F48" i="3" s="1"/>
  <c r="R49" i="9"/>
  <c r="G48" i="3" s="1"/>
  <c r="N49" i="9"/>
  <c r="C48" i="3" s="1"/>
  <c r="T49" i="9"/>
  <c r="H48" i="3" s="1"/>
  <c r="N47" i="9"/>
  <c r="C46" i="3" s="1"/>
  <c r="R47" i="9"/>
  <c r="G46" i="3" s="1"/>
  <c r="T47" i="9"/>
  <c r="O47" i="9"/>
  <c r="D46" i="3" s="1"/>
  <c r="P47" i="9"/>
  <c r="E46" i="3" s="1"/>
  <c r="Q47" i="9"/>
  <c r="F46" i="3" s="1"/>
  <c r="D38" i="9"/>
  <c r="H38" i="9"/>
  <c r="L38" i="9"/>
  <c r="E38" i="9"/>
  <c r="I38" i="9"/>
  <c r="F38" i="9"/>
  <c r="J38" i="9"/>
  <c r="K38" i="9"/>
  <c r="G38" i="9"/>
  <c r="O36" i="9"/>
  <c r="D35" i="3" s="1"/>
  <c r="T36" i="9"/>
  <c r="H35" i="3" s="1"/>
  <c r="P36" i="9"/>
  <c r="E35" i="3" s="1"/>
  <c r="Q36" i="9"/>
  <c r="F35" i="3" s="1"/>
  <c r="N36" i="9"/>
  <c r="C35" i="3" s="1"/>
  <c r="R36" i="9"/>
  <c r="G35" i="3" s="1"/>
  <c r="Q34" i="9"/>
  <c r="F33" i="3" s="1"/>
  <c r="N34" i="9"/>
  <c r="C33" i="3" s="1"/>
  <c r="R34" i="9"/>
  <c r="G33" i="3" s="1"/>
  <c r="O34" i="9"/>
  <c r="D33" i="3" s="1"/>
  <c r="T34" i="9"/>
  <c r="P34" i="9"/>
  <c r="E33" i="3" s="1"/>
  <c r="Q32" i="9"/>
  <c r="F31" i="3" s="1"/>
  <c r="N32" i="9"/>
  <c r="C31" i="3" s="1"/>
  <c r="R32" i="9"/>
  <c r="G31" i="3" s="1"/>
  <c r="T32" i="9"/>
  <c r="U32" i="9" s="1"/>
  <c r="O32" i="9"/>
  <c r="D31" i="3" s="1"/>
  <c r="P32" i="9"/>
  <c r="E31" i="3" s="1"/>
  <c r="O30" i="9"/>
  <c r="D29" i="3" s="1"/>
  <c r="T30" i="9"/>
  <c r="P30" i="9"/>
  <c r="E29" i="3" s="1"/>
  <c r="Q30" i="9"/>
  <c r="F29" i="3" s="1"/>
  <c r="R30" i="9"/>
  <c r="G29" i="3" s="1"/>
  <c r="N30" i="9"/>
  <c r="C29" i="3" s="1"/>
  <c r="Q28" i="9"/>
  <c r="F27" i="3" s="1"/>
  <c r="N28" i="9"/>
  <c r="C27" i="3" s="1"/>
  <c r="R28" i="9"/>
  <c r="G27" i="3" s="1"/>
  <c r="O28" i="9"/>
  <c r="D27" i="3" s="1"/>
  <c r="P28" i="9"/>
  <c r="E27" i="3" s="1"/>
  <c r="T28" i="9"/>
  <c r="E25" i="9"/>
  <c r="I25" i="9"/>
  <c r="F25" i="9"/>
  <c r="J25" i="9"/>
  <c r="K25" i="9"/>
  <c r="D25" i="9"/>
  <c r="L25" i="9"/>
  <c r="G25" i="9"/>
  <c r="H25" i="9"/>
  <c r="P19" i="9"/>
  <c r="E18" i="3" s="1"/>
  <c r="Q19" i="9"/>
  <c r="F18" i="3" s="1"/>
  <c r="N19" i="9"/>
  <c r="C18" i="3" s="1"/>
  <c r="O19" i="9"/>
  <c r="D18" i="3" s="1"/>
  <c r="R19" i="9"/>
  <c r="G18" i="3" s="1"/>
  <c r="T19" i="9"/>
  <c r="Q16" i="9"/>
  <c r="F15" i="3" s="1"/>
  <c r="N16" i="9"/>
  <c r="C15" i="3" s="1"/>
  <c r="R16" i="9"/>
  <c r="G15" i="3" s="1"/>
  <c r="T16" i="9"/>
  <c r="H15" i="3" s="1"/>
  <c r="O16" i="9"/>
  <c r="D15" i="3" s="1"/>
  <c r="P16" i="9"/>
  <c r="E15" i="3" s="1"/>
  <c r="O14" i="9"/>
  <c r="T14" i="9"/>
  <c r="P14" i="9"/>
  <c r="Q14" i="9"/>
  <c r="R14" i="9"/>
  <c r="N14" i="9"/>
  <c r="C13" i="3" s="1"/>
  <c r="Q12" i="9"/>
  <c r="F11" i="3" s="1"/>
  <c r="N12" i="9"/>
  <c r="C11" i="3" s="1"/>
  <c r="R12" i="9"/>
  <c r="G11" i="3" s="1"/>
  <c r="O12" i="9"/>
  <c r="D11" i="3" s="1"/>
  <c r="P12" i="9"/>
  <c r="E11" i="3" s="1"/>
  <c r="T12" i="9"/>
  <c r="P11" i="9"/>
  <c r="Q11" i="9"/>
  <c r="N11" i="9"/>
  <c r="R11" i="9"/>
  <c r="T11" i="9"/>
  <c r="O11" i="9"/>
  <c r="U13" i="9"/>
  <c r="F12" i="3"/>
  <c r="I10" i="3"/>
  <c r="E11" i="9"/>
  <c r="I11" i="9"/>
  <c r="D11" i="9"/>
  <c r="F11" i="9"/>
  <c r="J11" i="9"/>
  <c r="G11" i="9"/>
  <c r="K11" i="9"/>
  <c r="H11" i="9"/>
  <c r="L11" i="9"/>
  <c r="H19" i="3"/>
  <c r="U36" i="9"/>
  <c r="Y102" i="14"/>
  <c r="U102" i="9"/>
  <c r="C99" i="9"/>
  <c r="C86" i="9"/>
  <c r="C79" i="9"/>
  <c r="C70" i="9"/>
  <c r="Y40" i="14"/>
  <c r="I39" i="3" s="1"/>
  <c r="Y38" i="14"/>
  <c r="I37" i="3" s="1"/>
  <c r="Y24" i="14"/>
  <c r="I23" i="3" s="1"/>
  <c r="Y15" i="14"/>
  <c r="I14" i="3" s="1"/>
  <c r="U15" i="9"/>
  <c r="C13" i="9"/>
  <c r="Y107" i="14"/>
  <c r="U107" i="9"/>
  <c r="Y100" i="14"/>
  <c r="U100" i="9"/>
  <c r="Y91" i="14"/>
  <c r="Y89" i="14"/>
  <c r="Y87" i="14"/>
  <c r="Y71" i="14"/>
  <c r="Y48" i="14"/>
  <c r="I47" i="3" s="1"/>
  <c r="Y46" i="14"/>
  <c r="I45" i="3" s="1"/>
  <c r="C44" i="9"/>
  <c r="C42" i="9"/>
  <c r="Y34" i="14"/>
  <c r="I33" i="3" s="1"/>
  <c r="Y30" i="14"/>
  <c r="I29" i="3" s="1"/>
  <c r="Y27" i="14"/>
  <c r="I26" i="3" s="1"/>
  <c r="C26" i="9"/>
  <c r="Y105" i="14"/>
  <c r="C93" i="9"/>
  <c r="C75" i="9"/>
  <c r="C73" i="9"/>
  <c r="C59" i="9"/>
  <c r="C57" i="9"/>
  <c r="C55" i="9"/>
  <c r="Y37" i="14"/>
  <c r="I36" i="3" s="1"/>
  <c r="Y110" i="14"/>
  <c r="Y108" i="14"/>
  <c r="U108" i="9"/>
  <c r="Y97" i="14"/>
  <c r="U97" i="9"/>
  <c r="U95" i="9"/>
  <c r="Y95" i="14"/>
  <c r="Y84" i="14"/>
  <c r="Y82" i="14"/>
  <c r="Y68" i="14"/>
  <c r="Y66" i="14"/>
  <c r="C33" i="9"/>
  <c r="C21" i="9"/>
  <c r="Y111" i="14"/>
  <c r="Y104" i="14"/>
  <c r="Y80" i="14"/>
  <c r="Y78" i="14"/>
  <c r="Y76" i="14"/>
  <c r="Y74" i="14"/>
  <c r="Y64" i="14"/>
  <c r="Y62" i="14"/>
  <c r="Y60" i="14"/>
  <c r="I59" i="3" s="1"/>
  <c r="Y58" i="14"/>
  <c r="I57" i="3" s="1"/>
  <c r="Y56" i="14"/>
  <c r="I55" i="3" s="1"/>
  <c r="Y54" i="14"/>
  <c r="I53" i="3" s="1"/>
  <c r="Y53" i="14"/>
  <c r="I52" i="3" s="1"/>
  <c r="Y51" i="14"/>
  <c r="I50" i="3" s="1"/>
  <c r="Y49" i="14"/>
  <c r="I48" i="3" s="1"/>
  <c r="Y45" i="14"/>
  <c r="I44" i="3" s="1"/>
  <c r="Y43" i="14"/>
  <c r="I42" i="3" s="1"/>
  <c r="Y28" i="14"/>
  <c r="I27" i="3" s="1"/>
  <c r="Y19" i="14"/>
  <c r="I18" i="3" s="1"/>
  <c r="Y17" i="14"/>
  <c r="I16" i="3" s="1"/>
  <c r="Y16" i="14"/>
  <c r="I15" i="3" s="1"/>
  <c r="U99" i="9"/>
  <c r="Y99" i="14"/>
  <c r="Y94" i="14"/>
  <c r="Y92" i="14"/>
  <c r="Y90" i="14"/>
  <c r="Y88" i="14"/>
  <c r="Y86" i="14"/>
  <c r="Y85" i="14"/>
  <c r="Y83" i="14"/>
  <c r="Y81" i="14"/>
  <c r="Y77" i="14"/>
  <c r="Y72" i="14"/>
  <c r="Y70" i="14"/>
  <c r="Y69" i="14"/>
  <c r="Y67" i="14"/>
  <c r="Y65" i="14"/>
  <c r="Y61" i="14"/>
  <c r="Y47" i="14"/>
  <c r="I46" i="3" s="1"/>
  <c r="Y41" i="14"/>
  <c r="I40" i="3" s="1"/>
  <c r="Y39" i="14"/>
  <c r="I38" i="3" s="1"/>
  <c r="Y35" i="14"/>
  <c r="I34" i="3" s="1"/>
  <c r="Y31" i="14"/>
  <c r="I30" i="3" s="1"/>
  <c r="Y29" i="14"/>
  <c r="I28" i="3" s="1"/>
  <c r="Y25" i="14"/>
  <c r="I24" i="3" s="1"/>
  <c r="Y22" i="14"/>
  <c r="I21" i="3" s="1"/>
  <c r="Y14" i="14"/>
  <c r="I13" i="3" s="1"/>
  <c r="Y106" i="14"/>
  <c r="Y103" i="14"/>
  <c r="Y93" i="14"/>
  <c r="Y79" i="14"/>
  <c r="Y75" i="14"/>
  <c r="Y73" i="14"/>
  <c r="U65" i="9"/>
  <c r="Y63" i="14"/>
  <c r="Y59" i="14"/>
  <c r="I58" i="3" s="1"/>
  <c r="Y57" i="14"/>
  <c r="I56" i="3" s="1"/>
  <c r="Y55" i="14"/>
  <c r="I54" i="3" s="1"/>
  <c r="Y52" i="14"/>
  <c r="I51" i="3" s="1"/>
  <c r="Y50" i="14"/>
  <c r="I49" i="3" s="1"/>
  <c r="Y44" i="14"/>
  <c r="I43" i="3" s="1"/>
  <c r="Y42" i="14"/>
  <c r="I41" i="3" s="1"/>
  <c r="Y36" i="14"/>
  <c r="I35" i="3" s="1"/>
  <c r="Y32" i="14"/>
  <c r="I31" i="3" s="1"/>
  <c r="Y26" i="14"/>
  <c r="I25" i="3" s="1"/>
  <c r="Y23" i="14"/>
  <c r="I22" i="3" s="1"/>
  <c r="Y21" i="14"/>
  <c r="I20" i="3" s="1"/>
  <c r="Y20" i="14"/>
  <c r="I19" i="3" s="1"/>
  <c r="Y18" i="14"/>
  <c r="I17" i="3" s="1"/>
  <c r="Y13" i="14"/>
  <c r="I12" i="3" s="1"/>
  <c r="Y12" i="14"/>
  <c r="I11" i="3" s="1"/>
  <c r="U68" i="9"/>
  <c r="U88" i="9"/>
  <c r="U69" i="9"/>
  <c r="H31" i="3"/>
  <c r="U41" i="9"/>
  <c r="C63" i="9"/>
  <c r="C56" i="9"/>
  <c r="C43" i="9"/>
  <c r="C40" i="9"/>
  <c r="C28" i="9"/>
  <c r="C23" i="9"/>
  <c r="C12" i="9"/>
  <c r="U96" i="9"/>
  <c r="C24" i="9"/>
  <c r="C19" i="9"/>
  <c r="C20" i="9"/>
  <c r="C15" i="9"/>
  <c r="U83" i="9"/>
  <c r="U71" i="9"/>
  <c r="U67" i="9"/>
  <c r="U111" i="9"/>
  <c r="U103" i="9"/>
  <c r="U115" i="14"/>
  <c r="Q115" i="14"/>
  <c r="T115" i="14"/>
  <c r="T113" i="14"/>
  <c r="P115" i="14"/>
  <c r="P113" i="14"/>
  <c r="S115" i="14"/>
  <c r="O115" i="14"/>
  <c r="W113" i="14"/>
  <c r="V115" i="14"/>
  <c r="V113" i="14"/>
  <c r="R115" i="14"/>
  <c r="R113" i="14"/>
  <c r="Q113" i="14"/>
  <c r="S113" i="14"/>
  <c r="U113" i="14"/>
  <c r="O113" i="14"/>
  <c r="H34" i="3" l="1"/>
  <c r="U25" i="9"/>
  <c r="H30" i="3"/>
  <c r="H25" i="3"/>
  <c r="U49" i="9"/>
  <c r="G10" i="3"/>
  <c r="K24" i="7"/>
  <c r="C10" i="3"/>
  <c r="K14" i="7"/>
  <c r="D10" i="3"/>
  <c r="K18" i="7"/>
  <c r="F10" i="3"/>
  <c r="K22" i="7"/>
  <c r="H10" i="3"/>
  <c r="C14" i="7"/>
  <c r="E10" i="3"/>
  <c r="K20" i="7"/>
  <c r="U11" i="9"/>
  <c r="F40" i="9"/>
  <c r="J40" i="9"/>
  <c r="G40" i="9"/>
  <c r="K40" i="9"/>
  <c r="D40" i="9"/>
  <c r="I40" i="9"/>
  <c r="L40" i="9"/>
  <c r="E40" i="9"/>
  <c r="H40" i="9"/>
  <c r="E57" i="9"/>
  <c r="I57" i="9"/>
  <c r="F57" i="9"/>
  <c r="J57" i="9"/>
  <c r="G57" i="9"/>
  <c r="K57" i="9"/>
  <c r="D57" i="9"/>
  <c r="H57" i="9"/>
  <c r="L57" i="9"/>
  <c r="E93" i="9"/>
  <c r="I93" i="9"/>
  <c r="F93" i="9"/>
  <c r="J93" i="9"/>
  <c r="G93" i="9"/>
  <c r="K93" i="9"/>
  <c r="D93" i="9"/>
  <c r="H93" i="9"/>
  <c r="L93" i="9"/>
  <c r="F44" i="9"/>
  <c r="J44" i="9"/>
  <c r="G44" i="9"/>
  <c r="K44" i="9"/>
  <c r="E44" i="9"/>
  <c r="H44" i="9"/>
  <c r="I44" i="9"/>
  <c r="D44" i="9"/>
  <c r="L44" i="9"/>
  <c r="G99" i="9"/>
  <c r="K99" i="9"/>
  <c r="D99" i="9"/>
  <c r="H99" i="9"/>
  <c r="L99" i="9"/>
  <c r="E99" i="9"/>
  <c r="I99" i="9"/>
  <c r="F99" i="9"/>
  <c r="J99" i="9"/>
  <c r="Z11" i="9"/>
  <c r="U21" i="9"/>
  <c r="H20" i="3"/>
  <c r="U60" i="9"/>
  <c r="H59" i="3"/>
  <c r="U22" i="9"/>
  <c r="H21" i="3"/>
  <c r="U45" i="9"/>
  <c r="H44" i="3"/>
  <c r="G15" i="9"/>
  <c r="K15" i="9"/>
  <c r="D15" i="9"/>
  <c r="H15" i="9"/>
  <c r="L15" i="9"/>
  <c r="I15" i="9"/>
  <c r="J15" i="9"/>
  <c r="E15" i="9"/>
  <c r="F15" i="9"/>
  <c r="D20" i="9"/>
  <c r="H20" i="9"/>
  <c r="L20" i="9"/>
  <c r="E20" i="9"/>
  <c r="I20" i="9"/>
  <c r="F20" i="9"/>
  <c r="G20" i="9"/>
  <c r="J20" i="9"/>
  <c r="K20" i="9"/>
  <c r="D12" i="9"/>
  <c r="H12" i="9"/>
  <c r="L12" i="9"/>
  <c r="E12" i="9"/>
  <c r="I12" i="9"/>
  <c r="F12" i="9"/>
  <c r="G12" i="9"/>
  <c r="J12" i="9"/>
  <c r="K12" i="9"/>
  <c r="E43" i="9"/>
  <c r="I43" i="9"/>
  <c r="F43" i="9"/>
  <c r="J43" i="9"/>
  <c r="D43" i="9"/>
  <c r="L43" i="9"/>
  <c r="G43" i="9"/>
  <c r="H43" i="9"/>
  <c r="K43" i="9"/>
  <c r="E21" i="9"/>
  <c r="I21" i="9"/>
  <c r="F21" i="9"/>
  <c r="J21" i="9"/>
  <c r="G21" i="9"/>
  <c r="H21" i="9"/>
  <c r="K21" i="9"/>
  <c r="D21" i="9"/>
  <c r="D115" i="9" s="1"/>
  <c r="L21" i="9"/>
  <c r="G59" i="9"/>
  <c r="K59" i="9"/>
  <c r="D59" i="9"/>
  <c r="H59" i="9"/>
  <c r="L59" i="9"/>
  <c r="E59" i="9"/>
  <c r="I59" i="9"/>
  <c r="F59" i="9"/>
  <c r="J59" i="9"/>
  <c r="F70" i="9"/>
  <c r="J70" i="9"/>
  <c r="G70" i="9"/>
  <c r="K70" i="9"/>
  <c r="D70" i="9"/>
  <c r="H70" i="9"/>
  <c r="L70" i="9"/>
  <c r="E70" i="9"/>
  <c r="I70" i="9"/>
  <c r="AE11" i="9"/>
  <c r="U33" i="9"/>
  <c r="H32" i="3"/>
  <c r="G19" i="9"/>
  <c r="K19" i="9"/>
  <c r="D19" i="9"/>
  <c r="H19" i="9"/>
  <c r="L19" i="9"/>
  <c r="E19" i="9"/>
  <c r="F19" i="9"/>
  <c r="I19" i="9"/>
  <c r="J19" i="9"/>
  <c r="G23" i="9"/>
  <c r="K23" i="9"/>
  <c r="D23" i="9"/>
  <c r="H23" i="9"/>
  <c r="L23" i="9"/>
  <c r="I23" i="9"/>
  <c r="J23" i="9"/>
  <c r="E23" i="9"/>
  <c r="F23" i="9"/>
  <c r="D56" i="9"/>
  <c r="H56" i="9"/>
  <c r="L56" i="9"/>
  <c r="E56" i="9"/>
  <c r="I56" i="9"/>
  <c r="F56" i="9"/>
  <c r="J56" i="9"/>
  <c r="G56" i="9"/>
  <c r="K56" i="9"/>
  <c r="E33" i="9"/>
  <c r="I33" i="9"/>
  <c r="F33" i="9"/>
  <c r="J33" i="9"/>
  <c r="K33" i="9"/>
  <c r="D33" i="9"/>
  <c r="L33" i="9"/>
  <c r="G33" i="9"/>
  <c r="H33" i="9"/>
  <c r="E73" i="9"/>
  <c r="I73" i="9"/>
  <c r="F73" i="9"/>
  <c r="J73" i="9"/>
  <c r="G73" i="9"/>
  <c r="K73" i="9"/>
  <c r="D73" i="9"/>
  <c r="H73" i="9"/>
  <c r="L73" i="9"/>
  <c r="G79" i="9"/>
  <c r="K79" i="9"/>
  <c r="D79" i="9"/>
  <c r="H79" i="9"/>
  <c r="L79" i="9"/>
  <c r="E79" i="9"/>
  <c r="I79" i="9"/>
  <c r="F79" i="9"/>
  <c r="J79" i="9"/>
  <c r="AB11" i="9"/>
  <c r="AC11" i="9"/>
  <c r="U23" i="9"/>
  <c r="H22" i="3"/>
  <c r="D24" i="9"/>
  <c r="H24" i="9"/>
  <c r="L24" i="9"/>
  <c r="E24" i="9"/>
  <c r="I24" i="9"/>
  <c r="J24" i="9"/>
  <c r="K24" i="9"/>
  <c r="F24" i="9"/>
  <c r="G24" i="9"/>
  <c r="D28" i="9"/>
  <c r="H28" i="9"/>
  <c r="L28" i="9"/>
  <c r="E28" i="9"/>
  <c r="I28" i="9"/>
  <c r="F28" i="9"/>
  <c r="G28" i="9"/>
  <c r="J28" i="9"/>
  <c r="K28" i="9"/>
  <c r="G63" i="9"/>
  <c r="D63" i="9"/>
  <c r="E63" i="9"/>
  <c r="F63" i="9"/>
  <c r="K63" i="9"/>
  <c r="H63" i="9"/>
  <c r="L63" i="9"/>
  <c r="I63" i="9"/>
  <c r="J63" i="9"/>
  <c r="G55" i="9"/>
  <c r="K55" i="9"/>
  <c r="D55" i="9"/>
  <c r="H55" i="9"/>
  <c r="L55" i="9"/>
  <c r="E55" i="9"/>
  <c r="I55" i="9"/>
  <c r="F55" i="9"/>
  <c r="J55" i="9"/>
  <c r="G75" i="9"/>
  <c r="K75" i="9"/>
  <c r="D75" i="9"/>
  <c r="H75" i="9"/>
  <c r="L75" i="9"/>
  <c r="E75" i="9"/>
  <c r="I75" i="9"/>
  <c r="F75" i="9"/>
  <c r="J75" i="9"/>
  <c r="F26" i="9"/>
  <c r="J26" i="9"/>
  <c r="G26" i="9"/>
  <c r="K26" i="9"/>
  <c r="D26" i="9"/>
  <c r="L26" i="9"/>
  <c r="E26" i="9"/>
  <c r="H26" i="9"/>
  <c r="I26" i="9"/>
  <c r="D42" i="9"/>
  <c r="H42" i="9"/>
  <c r="L42" i="9"/>
  <c r="E42" i="9"/>
  <c r="I42" i="9"/>
  <c r="K42" i="9"/>
  <c r="F42" i="9"/>
  <c r="G42" i="9"/>
  <c r="J42" i="9"/>
  <c r="E13" i="9"/>
  <c r="I13" i="9"/>
  <c r="F13" i="9"/>
  <c r="J13" i="9"/>
  <c r="G13" i="9"/>
  <c r="G115" i="9" s="1"/>
  <c r="H13" i="9"/>
  <c r="K13" i="9"/>
  <c r="D13" i="9"/>
  <c r="L13" i="9"/>
  <c r="F86" i="9"/>
  <c r="J86" i="9"/>
  <c r="G86" i="9"/>
  <c r="K86" i="9"/>
  <c r="D86" i="9"/>
  <c r="L86" i="9"/>
  <c r="E86" i="9"/>
  <c r="H86" i="9"/>
  <c r="I86" i="9"/>
  <c r="Y11" i="9"/>
  <c r="AA11" i="9"/>
  <c r="H27" i="3"/>
  <c r="U28" i="9"/>
  <c r="H16" i="3"/>
  <c r="U17" i="9"/>
  <c r="U12" i="9"/>
  <c r="H11" i="3"/>
  <c r="D14" i="3"/>
  <c r="G14" i="3"/>
  <c r="E14" i="3"/>
  <c r="C14" i="3"/>
  <c r="F14" i="3"/>
  <c r="O115" i="9"/>
  <c r="D13" i="3"/>
  <c r="R115" i="9"/>
  <c r="G13" i="3"/>
  <c r="E13" i="3"/>
  <c r="P115" i="9"/>
  <c r="F13" i="3"/>
  <c r="Q115" i="9"/>
  <c r="H14" i="3"/>
  <c r="U16" i="9"/>
  <c r="U27" i="9"/>
  <c r="H26" i="3"/>
  <c r="H28" i="3"/>
  <c r="U29" i="9"/>
  <c r="U48" i="9"/>
  <c r="H47" i="3"/>
  <c r="U37" i="9"/>
  <c r="H36" i="3"/>
  <c r="H17" i="3"/>
  <c r="U18" i="9"/>
  <c r="U43" i="9"/>
  <c r="H42" i="3"/>
  <c r="U19" i="9"/>
  <c r="H18" i="3"/>
  <c r="U24" i="9"/>
  <c r="H23" i="3"/>
  <c r="U53" i="9"/>
  <c r="H52" i="3"/>
  <c r="U57" i="9"/>
  <c r="H56" i="3"/>
  <c r="U44" i="9"/>
  <c r="H43" i="3"/>
  <c r="U56" i="9"/>
  <c r="H55" i="3"/>
  <c r="H46" i="3"/>
  <c r="U47" i="9"/>
  <c r="U40" i="9"/>
  <c r="H39" i="3"/>
  <c r="U39" i="9"/>
  <c r="H38" i="3"/>
  <c r="H13" i="3"/>
  <c r="U14" i="9"/>
  <c r="U30" i="9"/>
  <c r="H29" i="3"/>
  <c r="U52" i="9"/>
  <c r="H51" i="3"/>
  <c r="T116" i="14"/>
  <c r="U34" i="9"/>
  <c r="H33" i="3"/>
  <c r="H41" i="3"/>
  <c r="U42" i="9"/>
  <c r="H49" i="3"/>
  <c r="U50" i="9"/>
  <c r="H54" i="3"/>
  <c r="U55" i="9"/>
  <c r="H50" i="3"/>
  <c r="U51" i="9"/>
  <c r="H37" i="3"/>
  <c r="U38" i="9"/>
  <c r="U46" i="9"/>
  <c r="H45" i="3"/>
  <c r="H57" i="3"/>
  <c r="U58" i="9"/>
  <c r="H53" i="3"/>
  <c r="U54" i="9"/>
  <c r="H58" i="3"/>
  <c r="U59" i="9"/>
  <c r="T115" i="9"/>
  <c r="Q116" i="14"/>
  <c r="U116" i="14"/>
  <c r="R116" i="14"/>
  <c r="V116" i="14"/>
  <c r="O116" i="14"/>
  <c r="S116" i="14"/>
  <c r="P116" i="14"/>
  <c r="N115" i="9"/>
  <c r="K14" i="13" s="1"/>
  <c r="N116" i="14"/>
  <c r="F115" i="9" l="1"/>
  <c r="E115" i="9"/>
  <c r="H115" i="9"/>
  <c r="K115" i="9"/>
  <c r="L115" i="9"/>
  <c r="E9" i="3"/>
  <c r="K20" i="13"/>
  <c r="AA12" i="9"/>
  <c r="F9" i="3"/>
  <c r="AB12" i="9"/>
  <c r="K22" i="13"/>
  <c r="G9" i="3"/>
  <c r="K24" i="13"/>
  <c r="AC12" i="9"/>
  <c r="I115" i="9"/>
  <c r="D9" i="3"/>
  <c r="K18" i="13"/>
  <c r="Z12" i="9"/>
  <c r="J115" i="9"/>
  <c r="Y12" i="9"/>
  <c r="C9" i="3"/>
  <c r="C7" i="3"/>
  <c r="C14" i="13"/>
  <c r="AE12" i="9"/>
</calcChain>
</file>

<file path=xl/sharedStrings.xml><?xml version="1.0" encoding="utf-8"?>
<sst xmlns="http://schemas.openxmlformats.org/spreadsheetml/2006/main" count="152" uniqueCount="107">
  <si>
    <t>Liste des élèves</t>
  </si>
  <si>
    <t>École :</t>
  </si>
  <si>
    <t>Saisir le nom de l'école</t>
  </si>
  <si>
    <t>NOM</t>
  </si>
  <si>
    <t>Saisir la liste des élèves</t>
  </si>
  <si>
    <t>Code</t>
  </si>
  <si>
    <t>: Réponse(s) attendue(s)</t>
  </si>
  <si>
    <t>: Autre(s) réponse(s)</t>
  </si>
  <si>
    <t>: Absence de réponse</t>
  </si>
  <si>
    <t xml:space="preserve">Ecole : </t>
  </si>
  <si>
    <t>Classe de  :</t>
  </si>
  <si>
    <t>Accueil</t>
  </si>
  <si>
    <t>Liste élèves</t>
  </si>
  <si>
    <t>Compléter les informations du groupe d'élèves</t>
  </si>
  <si>
    <t>Saisie codes</t>
  </si>
  <si>
    <t>Saisir les codes de chaque élève de la liste</t>
  </si>
  <si>
    <t>Code 1 : Réponse(s) attendue(s)</t>
  </si>
  <si>
    <t>Code 9 : Autre(s) réponse(s)</t>
  </si>
  <si>
    <t>Code 0 : Absence de réponse</t>
  </si>
  <si>
    <t>Consulter la synthèse des résultats du groupe d'élèves</t>
  </si>
  <si>
    <t>Synthèse des résultats par domaine de compétences</t>
  </si>
  <si>
    <t>Synthèse Individuelle</t>
  </si>
  <si>
    <t>Consulter la synthèse des résultats élève par élève</t>
  </si>
  <si>
    <t>eddy.son@ac-martinique.fr</t>
  </si>
  <si>
    <t>Domaines</t>
  </si>
  <si>
    <t>Compétences</t>
  </si>
  <si>
    <t>Items</t>
  </si>
  <si>
    <t>Ne rien modifier ici !</t>
  </si>
  <si>
    <t>Français</t>
  </si>
  <si>
    <t>%</t>
  </si>
  <si>
    <t>Outil de traitement d'Evaluation</t>
  </si>
  <si>
    <t>: Réponse partielle</t>
  </si>
  <si>
    <t>Synthèse enseignant</t>
  </si>
  <si>
    <t>Pourcentage de Réponses Partielles  - 4 -</t>
  </si>
  <si>
    <t>Saisir la classe et le nom de l'Enseignant</t>
  </si>
  <si>
    <t>E1</t>
  </si>
  <si>
    <t>FRAN</t>
  </si>
  <si>
    <t>Synthèse Classe</t>
  </si>
  <si>
    <t>classe</t>
  </si>
  <si>
    <t>Code 4 : Réponse partielle</t>
  </si>
  <si>
    <t>Consulter la synthèse des résultats de la classe</t>
  </si>
  <si>
    <t>FR%</t>
  </si>
  <si>
    <t>4F</t>
  </si>
  <si>
    <t>Score Français</t>
  </si>
  <si>
    <t>Réalisé par Eddy  SON - Référent Numérique - 
 Circonscription de Marigot</t>
  </si>
  <si>
    <t>EX 1</t>
  </si>
  <si>
    <t>EX 2</t>
  </si>
  <si>
    <t>EX 3</t>
  </si>
  <si>
    <t>EX 4</t>
  </si>
  <si>
    <t>EX 7</t>
  </si>
  <si>
    <t>EX 8</t>
  </si>
  <si>
    <t>EX 5</t>
  </si>
  <si>
    <t>EX 6</t>
  </si>
  <si>
    <t>EX 9</t>
  </si>
  <si>
    <t>E2</t>
  </si>
  <si>
    <t>3</t>
  </si>
  <si>
    <t>4-5</t>
  </si>
  <si>
    <t>ANGLAIS</t>
  </si>
  <si>
    <t>ECO&amp;COM</t>
  </si>
  <si>
    <t>R&amp;D</t>
  </si>
  <si>
    <t>RD</t>
  </si>
  <si>
    <t>PC</t>
  </si>
  <si>
    <t>PC1</t>
  </si>
  <si>
    <t>PC2</t>
  </si>
  <si>
    <t>LC</t>
  </si>
  <si>
    <t>LC1</t>
  </si>
  <si>
    <t>LC2</t>
  </si>
  <si>
    <t>E</t>
  </si>
  <si>
    <t>EC1</t>
  </si>
  <si>
    <t>EC2</t>
  </si>
  <si>
    <t>ECOUTER /COMPRENDRE</t>
  </si>
  <si>
    <t>REAGIER / DIALOGUER</t>
  </si>
  <si>
    <t>PARLER EN CONTINU</t>
  </si>
  <si>
    <t>LIRE / COMPRENDRE</t>
  </si>
  <si>
    <t>ECOUTER ET COMPRENDRE</t>
  </si>
  <si>
    <t>REAGIR ET DIALOGUER</t>
  </si>
  <si>
    <t>LIRE ET COMPRENDRE</t>
  </si>
  <si>
    <t>ECRIRE</t>
  </si>
  <si>
    <t>Ecouter et comprendre</t>
  </si>
  <si>
    <t>reagir et dialoguer</t>
  </si>
  <si>
    <t>Parler en continu</t>
  </si>
  <si>
    <t>lire et comprendre</t>
  </si>
  <si>
    <t>ecrire</t>
  </si>
  <si>
    <t>AN</t>
  </si>
  <si>
    <t>1-2</t>
  </si>
  <si>
    <t>Comprendre  des  mots  familiers  et  des  expressions  courantes  sur  lui-même,  sa  famille  et  son  environnement.</t>
  </si>
  <si>
    <t>Interagir brièvement  dans  des  situations  déjà  connues  en  utilisant  des  mots  et  expressions  simples  et  avec  un  débit  lent.</t>
  </si>
  <si>
    <t>6-7</t>
  </si>
  <si>
    <t>8-9</t>
  </si>
  <si>
    <t>Comprendre des textes très courts et très simples, phrase par phrase, en relevant des noms, des mots familiers et des expressions très élémentaires et en relisant si nécessaire.</t>
  </si>
  <si>
    <t>Produire des expressions simples, isolées, sur les gens et les choses.</t>
  </si>
  <si>
    <t>Ecrire des expressions ou phrases isolés.</t>
  </si>
  <si>
    <t>Réagir et dialoguer</t>
  </si>
  <si>
    <t>Parler et continu</t>
  </si>
  <si>
    <t>Ecrire</t>
  </si>
  <si>
    <t>Anglais</t>
  </si>
  <si>
    <t>Langues Vivantes Etrangères</t>
  </si>
  <si>
    <t>CM1</t>
  </si>
  <si>
    <t>CM2</t>
  </si>
  <si>
    <t>Niveau :</t>
  </si>
  <si>
    <t>Choisir le niveau</t>
  </si>
  <si>
    <t>Evaluations Diagnostiques - CM1</t>
  </si>
  <si>
    <t>Liste des élèves de CM1</t>
  </si>
  <si>
    <t>Saisie des codes CM1</t>
  </si>
  <si>
    <t xml:space="preserve">Synthèse des résultats CM1 </t>
  </si>
  <si>
    <t>RESULTATS EVALUATIONS DIAG LVE CM1 2019</t>
  </si>
  <si>
    <t xml:space="preserve">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</si>
</sst>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5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sz val="14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rgb="FFFF0000"/>
      <name val="Arial"/>
      <family val="2"/>
    </font>
    <font>
      <sz val="24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22"/>
      <color theme="3" tint="0.39997558519241921"/>
      <name val="Wingdings"/>
      <charset val="2"/>
    </font>
    <font>
      <b/>
      <sz val="14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2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4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4" tint="0.79998168889431442"/>
      <name val="Calibri"/>
      <family val="2"/>
      <scheme val="minor"/>
    </font>
    <font>
      <sz val="11"/>
      <color rgb="FFBCD8F3"/>
      <name val="Calibri"/>
      <family val="2"/>
      <scheme val="minor"/>
    </font>
    <font>
      <b/>
      <sz val="11"/>
      <color indexed="9"/>
      <name val="Arial"/>
      <family val="2"/>
    </font>
    <font>
      <i/>
      <sz val="26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22"/>
        <bgColor indexed="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3" tint="0.79998168889431442"/>
        <bgColor indexed="50"/>
      </patternFill>
    </fill>
    <fill>
      <patternFill patternType="solid">
        <fgColor theme="6" tint="0.39997558519241921"/>
        <bgColor indexed="50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50"/>
      </patternFill>
    </fill>
    <fill>
      <patternFill patternType="solid">
        <fgColor rgb="FF92D050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5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41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56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4" borderId="0" xfId="0" applyFill="1"/>
    <xf numFmtId="0" fontId="13" fillId="0" borderId="0" xfId="0" applyFont="1"/>
    <xf numFmtId="0" fontId="0" fillId="4" borderId="4" xfId="0" applyFill="1" applyBorder="1" applyAlignment="1">
      <alignment horizontal="center"/>
    </xf>
    <xf numFmtId="164" fontId="15" fillId="7" borderId="4" xfId="2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Protection="1"/>
    <xf numFmtId="0" fontId="10" fillId="9" borderId="0" xfId="1" applyFill="1" applyAlignment="1" applyProtection="1"/>
    <xf numFmtId="0" fontId="0" fillId="9" borderId="0" xfId="0" applyFill="1" applyProtection="1">
      <protection hidden="1"/>
    </xf>
    <xf numFmtId="0" fontId="13" fillId="9" borderId="0" xfId="0" applyFont="1" applyFill="1"/>
    <xf numFmtId="0" fontId="3" fillId="10" borderId="2" xfId="0" applyFont="1" applyFill="1" applyBorder="1" applyAlignment="1" applyProtection="1">
      <alignment horizontal="center"/>
      <protection hidden="1"/>
    </xf>
    <xf numFmtId="0" fontId="18" fillId="11" borderId="0" xfId="0" applyFont="1" applyFill="1" applyAlignment="1">
      <alignment horizontal="center" vertical="center"/>
    </xf>
    <xf numFmtId="0" fontId="6" fillId="12" borderId="15" xfId="0" applyFont="1" applyFill="1" applyBorder="1" applyAlignment="1" applyProtection="1">
      <alignment vertical="center"/>
      <protection hidden="1"/>
    </xf>
    <xf numFmtId="0" fontId="6" fillId="12" borderId="16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</xf>
    <xf numFmtId="49" fontId="0" fillId="9" borderId="0" xfId="0" applyNumberFormat="1" applyFill="1" applyAlignment="1" applyProtection="1">
      <alignment horizontal="center" vertical="center"/>
    </xf>
    <xf numFmtId="0" fontId="19" fillId="9" borderId="0" xfId="0" applyFont="1" applyFill="1" applyProtection="1"/>
    <xf numFmtId="0" fontId="20" fillId="9" borderId="0" xfId="0" applyFont="1" applyFill="1" applyAlignment="1" applyProtection="1">
      <alignment horizontal="center" vertical="center"/>
    </xf>
    <xf numFmtId="0" fontId="21" fillId="9" borderId="0" xfId="0" applyFont="1" applyFill="1" applyAlignment="1" applyProtection="1">
      <alignment horizontal="center" vertical="center"/>
    </xf>
    <xf numFmtId="0" fontId="0" fillId="10" borderId="0" xfId="0" applyFill="1" applyBorder="1" applyProtection="1"/>
    <xf numFmtId="0" fontId="22" fillId="10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10" borderId="0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64" fontId="6" fillId="12" borderId="19" xfId="2" applyNumberFormat="1" applyFont="1" applyFill="1" applyBorder="1" applyAlignment="1" applyProtection="1">
      <alignment horizontal="center" vertical="center"/>
      <protection hidden="1"/>
    </xf>
    <xf numFmtId="164" fontId="6" fillId="15" borderId="21" xfId="2" applyNumberFormat="1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>
      <alignment horizontal="center" vertical="center" wrapText="1"/>
    </xf>
    <xf numFmtId="0" fontId="3" fillId="17" borderId="2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1" fillId="9" borderId="4" xfId="0" applyFont="1" applyFill="1" applyBorder="1" applyAlignment="1">
      <alignment horizontal="center" wrapText="1"/>
    </xf>
    <xf numFmtId="0" fontId="28" fillId="10" borderId="0" xfId="0" applyFont="1" applyFill="1" applyBorder="1" applyAlignment="1" applyProtection="1">
      <alignment vertical="center" wrapText="1"/>
    </xf>
    <xf numFmtId="0" fontId="11" fillId="10" borderId="0" xfId="0" applyFont="1" applyFill="1" applyBorder="1" applyProtection="1"/>
    <xf numFmtId="0" fontId="11" fillId="10" borderId="0" xfId="0" applyFont="1" applyFill="1" applyBorder="1" applyAlignment="1" applyProtection="1">
      <alignment horizontal="center" vertical="center"/>
    </xf>
    <xf numFmtId="49" fontId="11" fillId="19" borderId="0" xfId="0" applyNumberFormat="1" applyFont="1" applyFill="1" applyBorder="1" applyAlignment="1" applyProtection="1">
      <alignment horizontal="center" vertical="center"/>
    </xf>
    <xf numFmtId="0" fontId="11" fillId="19" borderId="0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/>
    </xf>
    <xf numFmtId="49" fontId="11" fillId="10" borderId="0" xfId="0" applyNumberFormat="1" applyFont="1" applyFill="1" applyBorder="1" applyAlignment="1" applyProtection="1">
      <alignment horizontal="center" vertical="center"/>
    </xf>
    <xf numFmtId="164" fontId="29" fillId="4" borderId="0" xfId="2" applyNumberFormat="1" applyFont="1" applyFill="1"/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14" fillId="0" borderId="0" xfId="2" applyNumberFormat="1" applyFont="1" applyFill="1" applyBorder="1"/>
    <xf numFmtId="164" fontId="14" fillId="0" borderId="0" xfId="0" applyNumberFormat="1" applyFont="1" applyFill="1" applyBorder="1"/>
    <xf numFmtId="0" fontId="14" fillId="0" borderId="0" xfId="0" applyFont="1" applyFill="1" applyBorder="1"/>
    <xf numFmtId="164" fontId="24" fillId="0" borderId="0" xfId="2" applyNumberFormat="1" applyFont="1" applyFill="1" applyBorder="1"/>
    <xf numFmtId="0" fontId="1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horizontal="center"/>
    </xf>
    <xf numFmtId="0" fontId="11" fillId="19" borderId="0" xfId="0" applyFont="1" applyFill="1" applyBorder="1" applyAlignment="1" applyProtection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10" borderId="0" xfId="0" applyFill="1" applyProtection="1"/>
    <xf numFmtId="0" fontId="0" fillId="10" borderId="0" xfId="0" applyFill="1" applyAlignment="1" applyProtection="1">
      <alignment horizontal="center" vertical="center"/>
    </xf>
    <xf numFmtId="49" fontId="0" fillId="10" borderId="0" xfId="0" applyNumberFormat="1" applyFill="1" applyAlignment="1" applyProtection="1">
      <alignment horizontal="center" vertical="center"/>
    </xf>
    <xf numFmtId="164" fontId="37" fillId="10" borderId="4" xfId="0" applyNumberFormat="1" applyFont="1" applyFill="1" applyBorder="1" applyAlignment="1" applyProtection="1">
      <alignment horizontal="center" vertical="center"/>
    </xf>
    <xf numFmtId="0" fontId="18" fillId="11" borderId="0" xfId="0" applyFont="1" applyFill="1" applyAlignment="1">
      <alignment horizontal="center" vertical="center"/>
    </xf>
    <xf numFmtId="164" fontId="6" fillId="25" borderId="20" xfId="2" applyNumberFormat="1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Border="1" applyAlignment="1" applyProtection="1">
      <alignment wrapText="1"/>
    </xf>
    <xf numFmtId="164" fontId="32" fillId="10" borderId="0" xfId="2" applyNumberFormat="1" applyFont="1" applyFill="1" applyBorder="1" applyAlignment="1" applyProtection="1">
      <alignment textRotation="90"/>
    </xf>
    <xf numFmtId="0" fontId="13" fillId="10" borderId="0" xfId="0" applyFont="1" applyFill="1" applyBorder="1" applyAlignment="1" applyProtection="1">
      <alignment horizontal="center"/>
    </xf>
    <xf numFmtId="0" fontId="9" fillId="0" borderId="0" xfId="3" applyProtection="1"/>
    <xf numFmtId="0" fontId="9" fillId="4" borderId="0" xfId="3" applyFill="1" applyProtection="1"/>
    <xf numFmtId="0" fontId="9" fillId="9" borderId="0" xfId="3" applyFill="1" applyProtection="1"/>
    <xf numFmtId="0" fontId="9" fillId="4" borderId="0" xfId="3" applyFill="1" applyBorder="1" applyProtection="1"/>
    <xf numFmtId="164" fontId="14" fillId="4" borderId="0" xfId="4" applyNumberFormat="1" applyFont="1" applyFill="1" applyProtection="1"/>
    <xf numFmtId="0" fontId="14" fillId="4" borderId="0" xfId="3" applyFont="1" applyFill="1" applyProtection="1"/>
    <xf numFmtId="164" fontId="14" fillId="4" borderId="0" xfId="4" applyNumberFormat="1" applyFont="1" applyFill="1" applyBorder="1" applyProtection="1"/>
    <xf numFmtId="164" fontId="14" fillId="4" borderId="0" xfId="3" applyNumberFormat="1" applyFont="1" applyFill="1" applyProtection="1"/>
    <xf numFmtId="165" fontId="14" fillId="4" borderId="0" xfId="5" applyNumberFormat="1" applyFont="1" applyFill="1" applyProtection="1"/>
    <xf numFmtId="0" fontId="9" fillId="4" borderId="4" xfId="3" applyFill="1" applyBorder="1" applyProtection="1"/>
    <xf numFmtId="0" fontId="9" fillId="4" borderId="0" xfId="3" applyFill="1" applyBorder="1" applyAlignment="1" applyProtection="1">
      <alignment horizontal="center"/>
    </xf>
    <xf numFmtId="0" fontId="9" fillId="18" borderId="36" xfId="3" applyFill="1" applyBorder="1" applyAlignment="1" applyProtection="1">
      <alignment horizontal="center"/>
    </xf>
    <xf numFmtId="0" fontId="8" fillId="16" borderId="4" xfId="3" applyFont="1" applyFill="1" applyBorder="1" applyAlignment="1" applyProtection="1">
      <alignment horizontal="center" vertical="center"/>
      <protection locked="0"/>
    </xf>
    <xf numFmtId="0" fontId="8" fillId="3" borderId="1" xfId="3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horizontal="center"/>
    </xf>
    <xf numFmtId="0" fontId="16" fillId="4" borderId="4" xfId="3" applyFont="1" applyFill="1" applyBorder="1" applyAlignment="1" applyProtection="1">
      <alignment horizontal="center" vertical="center"/>
    </xf>
    <xf numFmtId="0" fontId="16" fillId="4" borderId="0" xfId="3" applyFont="1" applyFill="1" applyBorder="1" applyAlignment="1" applyProtection="1">
      <alignment horizontal="center" wrapText="1"/>
    </xf>
    <xf numFmtId="0" fontId="5" fillId="9" borderId="0" xfId="3" applyFont="1" applyFill="1" applyBorder="1" applyAlignment="1" applyProtection="1">
      <alignment horizontal="left" vertical="center"/>
    </xf>
    <xf numFmtId="0" fontId="9" fillId="8" borderId="4" xfId="3" applyFill="1" applyBorder="1" applyAlignment="1" applyProtection="1">
      <alignment horizontal="center"/>
    </xf>
    <xf numFmtId="0" fontId="9" fillId="4" borderId="0" xfId="3" applyFill="1" applyBorder="1" applyAlignment="1" applyProtection="1"/>
    <xf numFmtId="0" fontId="17" fillId="9" borderId="0" xfId="3" applyFont="1" applyFill="1" applyBorder="1" applyAlignment="1" applyProtection="1">
      <alignment horizontal="center" vertical="center" wrapText="1"/>
    </xf>
    <xf numFmtId="0" fontId="1" fillId="9" borderId="0" xfId="3" applyFont="1" applyFill="1" applyBorder="1" applyAlignment="1" applyProtection="1">
      <alignment horizontal="center" vertical="center" wrapText="1"/>
    </xf>
    <xf numFmtId="0" fontId="9" fillId="5" borderId="6" xfId="3" applyFill="1" applyBorder="1" applyAlignment="1" applyProtection="1">
      <alignment horizontal="left"/>
    </xf>
    <xf numFmtId="0" fontId="9" fillId="5" borderId="6" xfId="3" applyFont="1" applyFill="1" applyBorder="1" applyAlignment="1" applyProtection="1"/>
    <xf numFmtId="0" fontId="1" fillId="6" borderId="6" xfId="3" applyFont="1" applyFill="1" applyBorder="1" applyAlignment="1" applyProtection="1">
      <alignment horizontal="center" vertical="center" wrapText="1"/>
    </xf>
    <xf numFmtId="0" fontId="9" fillId="5" borderId="6" xfId="3" applyFont="1" applyFill="1" applyBorder="1" applyProtection="1"/>
    <xf numFmtId="0" fontId="1" fillId="6" borderId="9" xfId="3" applyFont="1" applyFill="1" applyBorder="1" applyAlignment="1" applyProtection="1">
      <alignment horizontal="center" vertical="center" wrapText="1"/>
    </xf>
    <xf numFmtId="0" fontId="9" fillId="5" borderId="0" xfId="3" applyFill="1" applyBorder="1" applyAlignment="1" applyProtection="1">
      <alignment horizontal="left"/>
    </xf>
    <xf numFmtId="0" fontId="9" fillId="5" borderId="0" xfId="3" applyFont="1" applyFill="1" applyBorder="1" applyAlignment="1" applyProtection="1"/>
    <xf numFmtId="0" fontId="1" fillId="6" borderId="0" xfId="3" applyFont="1" applyFill="1" applyBorder="1" applyAlignment="1" applyProtection="1">
      <alignment horizontal="center" vertical="center" wrapText="1"/>
    </xf>
    <xf numFmtId="0" fontId="9" fillId="5" borderId="0" xfId="3" applyFill="1" applyBorder="1" applyProtection="1"/>
    <xf numFmtId="0" fontId="1" fillId="6" borderId="8" xfId="3" applyFont="1" applyFill="1" applyBorder="1" applyAlignment="1" applyProtection="1">
      <alignment horizontal="center" vertical="center" wrapText="1"/>
    </xf>
    <xf numFmtId="0" fontId="9" fillId="5" borderId="5" xfId="3" applyFill="1" applyBorder="1" applyAlignment="1" applyProtection="1">
      <alignment horizontal="left"/>
    </xf>
    <xf numFmtId="0" fontId="9" fillId="5" borderId="5" xfId="3" applyFont="1" applyFill="1" applyBorder="1" applyAlignment="1" applyProtection="1"/>
    <xf numFmtId="0" fontId="1" fillId="6" borderId="5" xfId="3" applyFont="1" applyFill="1" applyBorder="1" applyAlignment="1" applyProtection="1">
      <alignment horizontal="center" vertical="center" wrapText="1"/>
    </xf>
    <xf numFmtId="0" fontId="9" fillId="5" borderId="5" xfId="3" applyFill="1" applyBorder="1" applyProtection="1"/>
    <xf numFmtId="0" fontId="1" fillId="6" borderId="7" xfId="3" applyFont="1" applyFill="1" applyBorder="1" applyAlignment="1" applyProtection="1">
      <alignment horizontal="center" vertical="center" wrapText="1"/>
    </xf>
    <xf numFmtId="0" fontId="38" fillId="10" borderId="0" xfId="0" applyFont="1" applyFill="1" applyBorder="1" applyAlignment="1" applyProtection="1">
      <alignment vertical="center" wrapText="1"/>
    </xf>
    <xf numFmtId="164" fontId="37" fillId="10" borderId="0" xfId="0" applyNumberFormat="1" applyFont="1" applyFill="1" applyBorder="1" applyAlignment="1" applyProtection="1">
      <alignment vertical="center"/>
    </xf>
    <xf numFmtId="0" fontId="17" fillId="9" borderId="8" xfId="3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49" fontId="0" fillId="10" borderId="0" xfId="0" applyNumberFormat="1" applyFill="1" applyBorder="1" applyAlignment="1" applyProtection="1">
      <alignment horizontal="center" vertical="center" wrapText="1"/>
    </xf>
    <xf numFmtId="0" fontId="27" fillId="26" borderId="4" xfId="3" applyFont="1" applyFill="1" applyBorder="1" applyAlignment="1" applyProtection="1">
      <alignment horizontal="center" vertical="center"/>
    </xf>
    <xf numFmtId="0" fontId="12" fillId="13" borderId="17" xfId="3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9" borderId="17" xfId="0" applyFont="1" applyFill="1" applyBorder="1" applyAlignment="1">
      <alignment wrapText="1"/>
    </xf>
    <xf numFmtId="0" fontId="40" fillId="10" borderId="4" xfId="0" applyFont="1" applyFill="1" applyBorder="1" applyAlignment="1" applyProtection="1">
      <alignment horizontal="center" vertical="center" wrapText="1"/>
    </xf>
    <xf numFmtId="0" fontId="41" fillId="10" borderId="4" xfId="0" applyFont="1" applyFill="1" applyBorder="1" applyAlignment="1" applyProtection="1">
      <alignment horizontal="center" vertical="center" wrapText="1"/>
    </xf>
    <xf numFmtId="0" fontId="37" fillId="10" borderId="0" xfId="0" applyFont="1" applyFill="1" applyBorder="1" applyAlignment="1" applyProtection="1">
      <alignment horizontal="center" vertical="center" wrapText="1"/>
    </xf>
    <xf numFmtId="0" fontId="37" fillId="10" borderId="4" xfId="0" applyFont="1" applyFill="1" applyBorder="1" applyAlignment="1" applyProtection="1">
      <alignment horizontal="center" vertical="center" wrapText="1"/>
    </xf>
    <xf numFmtId="49" fontId="42" fillId="10" borderId="0" xfId="0" applyNumberFormat="1" applyFont="1" applyFill="1" applyBorder="1" applyAlignment="1" applyProtection="1">
      <alignment horizontal="center" vertical="center"/>
    </xf>
    <xf numFmtId="49" fontId="42" fillId="10" borderId="4" xfId="0" applyNumberFormat="1" applyFont="1" applyFill="1" applyBorder="1" applyAlignment="1" applyProtection="1">
      <alignment horizontal="center" vertical="center" wrapText="1"/>
    </xf>
    <xf numFmtId="49" fontId="42" fillId="10" borderId="0" xfId="0" applyNumberFormat="1" applyFont="1" applyFill="1" applyBorder="1" applyAlignment="1" applyProtection="1">
      <alignment horizontal="center" vertical="center" wrapText="1"/>
    </xf>
    <xf numFmtId="164" fontId="39" fillId="10" borderId="0" xfId="2" applyNumberFormat="1" applyFont="1" applyFill="1" applyBorder="1" applyAlignment="1" applyProtection="1">
      <alignment vertical="center" textRotation="90"/>
    </xf>
    <xf numFmtId="164" fontId="39" fillId="10" borderId="24" xfId="2" applyNumberFormat="1" applyFont="1" applyFill="1" applyBorder="1" applyAlignment="1" applyProtection="1">
      <alignment vertical="center" textRotation="90"/>
    </xf>
    <xf numFmtId="0" fontId="28" fillId="19" borderId="0" xfId="0" applyFont="1" applyFill="1" applyBorder="1" applyAlignment="1" applyProtection="1">
      <alignment horizontal="center"/>
    </xf>
    <xf numFmtId="0" fontId="28" fillId="10" borderId="0" xfId="0" applyFont="1" applyFill="1" applyBorder="1" applyProtection="1"/>
    <xf numFmtId="0" fontId="28" fillId="10" borderId="0" xfId="0" applyFont="1" applyFill="1" applyBorder="1" applyAlignment="1" applyProtection="1">
      <alignment horizontal="center" vertical="center"/>
    </xf>
    <xf numFmtId="49" fontId="28" fillId="19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horizontal="center"/>
    </xf>
    <xf numFmtId="49" fontId="28" fillId="10" borderId="0" xfId="0" applyNumberFormat="1" applyFont="1" applyFill="1" applyBorder="1" applyAlignment="1" applyProtection="1">
      <alignment horizontal="center" vertical="center"/>
    </xf>
    <xf numFmtId="164" fontId="23" fillId="10" borderId="24" xfId="0" applyNumberFormat="1" applyFont="1" applyFill="1" applyBorder="1" applyAlignment="1" applyProtection="1">
      <alignment vertical="center"/>
    </xf>
    <xf numFmtId="0" fontId="36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/>
      <protection locked="0"/>
    </xf>
    <xf numFmtId="0" fontId="0" fillId="24" borderId="0" xfId="0" applyFont="1" applyFill="1" applyProtection="1"/>
    <xf numFmtId="0" fontId="0" fillId="24" borderId="0" xfId="0" applyFill="1"/>
    <xf numFmtId="0" fontId="0" fillId="24" borderId="0" xfId="0" applyFill="1" applyProtection="1"/>
    <xf numFmtId="0" fontId="9" fillId="5" borderId="10" xfId="3" applyFill="1" applyBorder="1" applyProtection="1"/>
    <xf numFmtId="0" fontId="9" fillId="5" borderId="11" xfId="3" applyFill="1" applyBorder="1" applyProtection="1"/>
    <xf numFmtId="0" fontId="9" fillId="5" borderId="42" xfId="3" applyFont="1" applyFill="1" applyBorder="1" applyProtection="1"/>
    <xf numFmtId="0" fontId="8" fillId="16" borderId="14" xfId="3" applyFont="1" applyFill="1" applyBorder="1" applyAlignment="1" applyProtection="1">
      <alignment horizontal="center" vertical="center"/>
      <protection locked="0"/>
    </xf>
    <xf numFmtId="0" fontId="12" fillId="13" borderId="33" xfId="3" applyFont="1" applyFill="1" applyBorder="1" applyAlignment="1" applyProtection="1">
      <alignment horizontal="center"/>
    </xf>
    <xf numFmtId="0" fontId="12" fillId="13" borderId="44" xfId="3" applyFont="1" applyFill="1" applyBorder="1" applyAlignment="1" applyProtection="1">
      <alignment horizontal="center"/>
    </xf>
    <xf numFmtId="0" fontId="27" fillId="26" borderId="19" xfId="3" applyFont="1" applyFill="1" applyBorder="1" applyAlignment="1" applyProtection="1">
      <alignment horizontal="center" vertical="center"/>
    </xf>
    <xf numFmtId="0" fontId="27" fillId="26" borderId="44" xfId="3" applyFont="1" applyFill="1" applyBorder="1" applyAlignment="1" applyProtection="1">
      <alignment horizontal="center" vertical="center"/>
    </xf>
    <xf numFmtId="0" fontId="8" fillId="16" borderId="19" xfId="3" applyFont="1" applyFill="1" applyBorder="1" applyAlignment="1" applyProtection="1">
      <alignment horizontal="center" vertical="center"/>
      <protection locked="0"/>
    </xf>
    <xf numFmtId="0" fontId="8" fillId="16" borderId="44" xfId="3" applyFont="1" applyFill="1" applyBorder="1" applyAlignment="1" applyProtection="1">
      <alignment horizontal="center" vertical="center"/>
      <protection locked="0"/>
    </xf>
    <xf numFmtId="0" fontId="8" fillId="16" borderId="30" xfId="3" applyFont="1" applyFill="1" applyBorder="1" applyAlignment="1" applyProtection="1">
      <alignment horizontal="center" vertical="center"/>
      <protection locked="0"/>
    </xf>
    <xf numFmtId="0" fontId="8" fillId="16" borderId="23" xfId="3" applyFont="1" applyFill="1" applyBorder="1" applyAlignment="1" applyProtection="1">
      <alignment horizontal="center" vertical="center"/>
      <protection locked="0"/>
    </xf>
    <xf numFmtId="0" fontId="8" fillId="16" borderId="45" xfId="3" applyFont="1" applyFill="1" applyBorder="1" applyAlignment="1" applyProtection="1">
      <alignment horizontal="center" vertical="center"/>
      <protection locked="0"/>
    </xf>
    <xf numFmtId="0" fontId="33" fillId="24" borderId="0" xfId="0" applyFont="1" applyFill="1" applyAlignment="1"/>
    <xf numFmtId="0" fontId="13" fillId="24" borderId="0" xfId="0" applyFont="1" applyFill="1"/>
    <xf numFmtId="0" fontId="45" fillId="24" borderId="0" xfId="1" applyFont="1" applyFill="1" applyAlignment="1" applyProtection="1"/>
    <xf numFmtId="0" fontId="13" fillId="24" borderId="0" xfId="0" applyFont="1" applyFill="1" applyProtection="1"/>
    <xf numFmtId="0" fontId="13" fillId="24" borderId="0" xfId="0" applyFont="1" applyFill="1" applyBorder="1" applyProtection="1"/>
    <xf numFmtId="0" fontId="46" fillId="24" borderId="0" xfId="0" applyFont="1" applyFill="1" applyBorder="1" applyProtection="1"/>
    <xf numFmtId="0" fontId="13" fillId="24" borderId="0" xfId="0" applyFont="1" applyFill="1" applyBorder="1" applyAlignment="1" applyProtection="1">
      <alignment wrapText="1"/>
    </xf>
    <xf numFmtId="0" fontId="47" fillId="9" borderId="0" xfId="0" applyFont="1" applyFill="1" applyProtection="1">
      <protection hidden="1"/>
    </xf>
    <xf numFmtId="0" fontId="48" fillId="9" borderId="0" xfId="0" applyFont="1" applyFill="1" applyProtection="1">
      <protection hidden="1"/>
    </xf>
    <xf numFmtId="0" fontId="49" fillId="2" borderId="3" xfId="0" applyFont="1" applyFill="1" applyBorder="1" applyAlignment="1" applyProtection="1">
      <alignment horizontal="center" vertical="center"/>
      <protection hidden="1"/>
    </xf>
    <xf numFmtId="0" fontId="0" fillId="9" borderId="0" xfId="0" applyFont="1" applyFill="1" applyProtection="1">
      <protection hidden="1"/>
    </xf>
    <xf numFmtId="0" fontId="49" fillId="2" borderId="2" xfId="0" applyFont="1" applyFill="1" applyBorder="1" applyAlignment="1" applyProtection="1">
      <alignment horizontal="center" vertical="center"/>
      <protection hidden="1"/>
    </xf>
    <xf numFmtId="0" fontId="36" fillId="10" borderId="0" xfId="0" applyFont="1" applyFill="1" applyBorder="1" applyAlignment="1" applyProtection="1">
      <alignment vertical="center"/>
    </xf>
    <xf numFmtId="0" fontId="42" fillId="10" borderId="0" xfId="0" applyFont="1" applyFill="1" applyBorder="1" applyProtection="1"/>
    <xf numFmtId="0" fontId="25" fillId="10" borderId="0" xfId="0" applyFont="1" applyFill="1" applyBorder="1" applyAlignment="1" applyProtection="1">
      <alignment horizontal="center"/>
    </xf>
    <xf numFmtId="0" fontId="42" fillId="10" borderId="0" xfId="0" applyFont="1" applyFill="1" applyBorder="1" applyAlignment="1" applyProtection="1">
      <alignment horizontal="center" vertical="center"/>
    </xf>
    <xf numFmtId="0" fontId="50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vertical="center"/>
      <protection locked="0"/>
    </xf>
    <xf numFmtId="0" fontId="44" fillId="24" borderId="0" xfId="0" applyFont="1" applyFill="1" applyAlignment="1" applyProtection="1">
      <alignment horizontal="center" wrapText="1"/>
    </xf>
    <xf numFmtId="0" fontId="3" fillId="20" borderId="0" xfId="0" applyFont="1" applyFill="1" applyBorder="1" applyAlignment="1" applyProtection="1">
      <alignment horizontal="center" vertical="center"/>
    </xf>
    <xf numFmtId="0" fontId="3" fillId="21" borderId="0" xfId="0" applyFont="1" applyFill="1" applyBorder="1" applyAlignment="1" applyProtection="1">
      <alignment horizontal="center" vertical="center" wrapText="1"/>
    </xf>
    <xf numFmtId="0" fontId="46" fillId="24" borderId="0" xfId="0" applyFont="1" applyFill="1" applyBorder="1" applyAlignment="1" applyProtection="1">
      <alignment horizontal="center"/>
    </xf>
    <xf numFmtId="0" fontId="3" fillId="21" borderId="0" xfId="0" applyFont="1" applyFill="1" applyBorder="1" applyAlignment="1" applyProtection="1">
      <alignment horizontal="center" vertical="center"/>
    </xf>
    <xf numFmtId="0" fontId="33" fillId="24" borderId="0" xfId="0" applyFont="1" applyFill="1" applyAlignment="1">
      <alignment horizontal="center"/>
    </xf>
    <xf numFmtId="0" fontId="7" fillId="27" borderId="0" xfId="0" applyFont="1" applyFill="1" applyBorder="1" applyAlignment="1" applyProtection="1">
      <alignment horizontal="center" vertical="center"/>
    </xf>
    <xf numFmtId="0" fontId="15" fillId="24" borderId="0" xfId="0" applyFont="1" applyFill="1" applyAlignment="1">
      <alignment horizontal="center" vertical="center" wrapText="1"/>
    </xf>
    <xf numFmtId="0" fontId="43" fillId="24" borderId="0" xfId="0" applyFont="1" applyFill="1" applyAlignment="1">
      <alignment horizontal="center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Alignment="1" applyProtection="1">
      <alignment horizontal="center" vertical="center" wrapText="1"/>
      <protection hidden="1"/>
    </xf>
    <xf numFmtId="0" fontId="12" fillId="13" borderId="31" xfId="3" applyFont="1" applyFill="1" applyBorder="1" applyAlignment="1" applyProtection="1">
      <alignment horizontal="center" vertical="center"/>
    </xf>
    <xf numFmtId="0" fontId="12" fillId="13" borderId="18" xfId="3" applyFont="1" applyFill="1" applyBorder="1" applyAlignment="1" applyProtection="1">
      <alignment horizontal="center" vertical="center"/>
    </xf>
    <xf numFmtId="0" fontId="12" fillId="13" borderId="43" xfId="3" applyFont="1" applyFill="1" applyBorder="1" applyAlignment="1" applyProtection="1">
      <alignment horizontal="center" vertical="center"/>
    </xf>
    <xf numFmtId="0" fontId="12" fillId="13" borderId="41" xfId="3" applyFont="1" applyFill="1" applyBorder="1" applyAlignment="1" applyProtection="1">
      <alignment horizontal="center"/>
    </xf>
    <xf numFmtId="0" fontId="12" fillId="13" borderId="40" xfId="3" applyFont="1" applyFill="1" applyBorder="1" applyAlignment="1" applyProtection="1">
      <alignment horizontal="center"/>
    </xf>
    <xf numFmtId="0" fontId="1" fillId="14" borderId="26" xfId="3" applyFont="1" applyFill="1" applyBorder="1" applyAlignment="1" applyProtection="1">
      <alignment horizontal="center" vertical="center" wrapText="1"/>
    </xf>
    <xf numFmtId="0" fontId="1" fillId="14" borderId="27" xfId="3" applyFont="1" applyFill="1" applyBorder="1" applyAlignment="1" applyProtection="1">
      <alignment horizontal="center" vertical="center" wrapText="1"/>
    </xf>
    <xf numFmtId="0" fontId="1" fillId="14" borderId="37" xfId="3" applyFont="1" applyFill="1" applyBorder="1" applyAlignment="1" applyProtection="1">
      <alignment horizontal="center" vertical="center" wrapText="1"/>
    </xf>
    <xf numFmtId="0" fontId="1" fillId="14" borderId="19" xfId="3" applyFont="1" applyFill="1" applyBorder="1" applyAlignment="1" applyProtection="1">
      <alignment horizontal="center" vertical="center" wrapText="1"/>
    </xf>
    <xf numFmtId="0" fontId="1" fillId="14" borderId="4" xfId="3" applyFont="1" applyFill="1" applyBorder="1" applyAlignment="1" applyProtection="1">
      <alignment horizontal="center" vertical="center" wrapText="1"/>
    </xf>
    <xf numFmtId="0" fontId="1" fillId="14" borderId="17" xfId="3" applyFont="1" applyFill="1" applyBorder="1" applyAlignment="1" applyProtection="1">
      <alignment horizontal="center" vertical="center" wrapText="1"/>
    </xf>
    <xf numFmtId="0" fontId="1" fillId="14" borderId="28" xfId="3" applyFont="1" applyFill="1" applyBorder="1" applyAlignment="1" applyProtection="1">
      <alignment horizontal="center" vertical="center" wrapText="1"/>
    </xf>
    <xf numFmtId="0" fontId="1" fillId="14" borderId="29" xfId="3" applyFont="1" applyFill="1" applyBorder="1" applyAlignment="1" applyProtection="1">
      <alignment horizontal="center" vertical="center" wrapText="1"/>
    </xf>
    <xf numFmtId="0" fontId="1" fillId="14" borderId="38" xfId="3" applyFont="1" applyFill="1" applyBorder="1" applyAlignment="1" applyProtection="1">
      <alignment horizontal="center" vertical="center" wrapText="1"/>
    </xf>
    <xf numFmtId="0" fontId="1" fillId="14" borderId="30" xfId="3" applyFont="1" applyFill="1" applyBorder="1" applyAlignment="1" applyProtection="1">
      <alignment horizontal="center" vertical="center" wrapText="1"/>
    </xf>
    <xf numFmtId="0" fontId="1" fillId="14" borderId="23" xfId="3" applyFont="1" applyFill="1" applyBorder="1" applyAlignment="1" applyProtection="1">
      <alignment horizontal="center" vertical="center" wrapText="1"/>
    </xf>
    <xf numFmtId="0" fontId="1" fillId="14" borderId="39" xfId="3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2" borderId="17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22" borderId="13" xfId="0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wrapText="1"/>
    </xf>
    <xf numFmtId="0" fontId="35" fillId="23" borderId="10" xfId="0" applyFont="1" applyFill="1" applyBorder="1" applyAlignment="1">
      <alignment horizontal="center" vertical="center" textRotation="90" wrapText="1"/>
    </xf>
    <xf numFmtId="0" fontId="35" fillId="23" borderId="11" xfId="0" applyFont="1" applyFill="1" applyBorder="1" applyAlignment="1">
      <alignment horizontal="center" vertical="center" textRotation="90" wrapText="1"/>
    </xf>
    <xf numFmtId="0" fontId="35" fillId="23" borderId="32" xfId="0" applyFont="1" applyFill="1" applyBorder="1" applyAlignment="1">
      <alignment horizontal="center" vertical="center" textRotation="90" wrapText="1"/>
    </xf>
    <xf numFmtId="0" fontId="13" fillId="11" borderId="0" xfId="0" applyFont="1" applyFill="1" applyAlignment="1">
      <alignment horizontal="center" vertical="center"/>
    </xf>
    <xf numFmtId="0" fontId="25" fillId="13" borderId="31" xfId="0" applyFont="1" applyFill="1" applyBorder="1" applyAlignment="1">
      <alignment horizontal="center"/>
    </xf>
    <xf numFmtId="0" fontId="25" fillId="13" borderId="18" xfId="0" applyFont="1" applyFill="1" applyBorder="1" applyAlignment="1">
      <alignment horizontal="center"/>
    </xf>
    <xf numFmtId="164" fontId="15" fillId="24" borderId="33" xfId="2" applyNumberFormat="1" applyFont="1" applyFill="1" applyBorder="1" applyAlignment="1">
      <alignment horizontal="center" vertical="center" wrapText="1"/>
    </xf>
    <xf numFmtId="164" fontId="15" fillId="24" borderId="12" xfId="2" applyNumberFormat="1" applyFont="1" applyFill="1" applyBorder="1" applyAlignment="1">
      <alignment horizontal="center" vertical="center" wrapText="1"/>
    </xf>
    <xf numFmtId="0" fontId="35" fillId="13" borderId="34" xfId="0" applyFont="1" applyFill="1" applyBorder="1" applyAlignment="1">
      <alignment horizontal="center" vertical="center" textRotation="90"/>
    </xf>
    <xf numFmtId="0" fontId="35" fillId="13" borderId="35" xfId="0" applyFont="1" applyFill="1" applyBorder="1" applyAlignment="1">
      <alignment horizontal="center" vertical="center" textRotation="90"/>
    </xf>
    <xf numFmtId="0" fontId="35" fillId="13" borderId="11" xfId="0" applyFont="1" applyFill="1" applyBorder="1" applyAlignment="1">
      <alignment horizontal="center" vertical="center" textRotation="90"/>
    </xf>
    <xf numFmtId="0" fontId="35" fillId="13" borderId="32" xfId="0" applyFont="1" applyFill="1" applyBorder="1" applyAlignment="1">
      <alignment horizontal="center" vertical="center" textRotation="90"/>
    </xf>
    <xf numFmtId="0" fontId="18" fillId="11" borderId="0" xfId="0" applyFont="1" applyFill="1" applyAlignment="1">
      <alignment horizontal="center" vertical="center"/>
    </xf>
    <xf numFmtId="164" fontId="39" fillId="10" borderId="24" xfId="2" applyNumberFormat="1" applyFont="1" applyFill="1" applyBorder="1" applyAlignment="1" applyProtection="1">
      <alignment horizontal="center" vertical="center" textRotation="90"/>
    </xf>
    <xf numFmtId="164" fontId="39" fillId="10" borderId="14" xfId="2" applyNumberFormat="1" applyFont="1" applyFill="1" applyBorder="1" applyAlignment="1" applyProtection="1">
      <alignment horizontal="center" vertical="center" textRotation="90"/>
    </xf>
    <xf numFmtId="0" fontId="0" fillId="9" borderId="0" xfId="0" applyFill="1" applyAlignment="1" applyProtection="1">
      <alignment horizontal="center"/>
    </xf>
    <xf numFmtId="0" fontId="22" fillId="10" borderId="0" xfId="0" applyFont="1" applyFill="1" applyBorder="1" applyAlignment="1" applyProtection="1">
      <alignment horizontal="center" vertical="center"/>
    </xf>
    <xf numFmtId="0" fontId="25" fillId="10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/>
    </xf>
    <xf numFmtId="0" fontId="41" fillId="10" borderId="4" xfId="0" applyFont="1" applyFill="1" applyBorder="1" applyAlignment="1" applyProtection="1">
      <alignment horizontal="center" vertical="center" wrapText="1"/>
    </xf>
    <xf numFmtId="49" fontId="42" fillId="10" borderId="4" xfId="0" applyNumberFormat="1" applyFont="1" applyFill="1" applyBorder="1" applyAlignment="1" applyProtection="1">
      <alignment horizontal="center" vertical="center" wrapText="1"/>
    </xf>
    <xf numFmtId="164" fontId="37" fillId="10" borderId="46" xfId="0" applyNumberFormat="1" applyFont="1" applyFill="1" applyBorder="1" applyAlignment="1" applyProtection="1">
      <alignment horizontal="center" vertical="center"/>
    </xf>
    <xf numFmtId="164" fontId="37" fillId="10" borderId="24" xfId="0" applyNumberFormat="1" applyFont="1" applyFill="1" applyBorder="1" applyAlignment="1" applyProtection="1">
      <alignment horizontal="center" vertical="center"/>
    </xf>
    <xf numFmtId="164" fontId="37" fillId="10" borderId="14" xfId="0" applyNumberFormat="1" applyFont="1" applyFill="1" applyBorder="1" applyAlignment="1" applyProtection="1">
      <alignment horizontal="center" vertical="center"/>
    </xf>
    <xf numFmtId="0" fontId="37" fillId="10" borderId="29" xfId="0" applyFont="1" applyFill="1" applyBorder="1" applyAlignment="1" applyProtection="1">
      <alignment horizontal="center" vertical="center" wrapText="1"/>
    </xf>
    <xf numFmtId="0" fontId="37" fillId="10" borderId="24" xfId="0" applyFont="1" applyFill="1" applyBorder="1" applyAlignment="1" applyProtection="1">
      <alignment horizontal="center" vertical="center" wrapText="1"/>
    </xf>
    <xf numFmtId="0" fontId="37" fillId="10" borderId="14" xfId="0" applyFont="1" applyFill="1" applyBorder="1" applyAlignment="1" applyProtection="1">
      <alignment horizontal="center" vertical="center" wrapText="1"/>
    </xf>
    <xf numFmtId="164" fontId="32" fillId="10" borderId="29" xfId="2" applyNumberFormat="1" applyFont="1" applyFill="1" applyBorder="1" applyAlignment="1" applyProtection="1">
      <alignment horizontal="center" vertical="center" textRotation="90"/>
    </xf>
    <xf numFmtId="164" fontId="32" fillId="10" borderId="24" xfId="2" applyNumberFormat="1" applyFont="1" applyFill="1" applyBorder="1" applyAlignment="1" applyProtection="1">
      <alignment horizontal="center" vertical="center" textRotation="90"/>
    </xf>
    <xf numFmtId="0" fontId="50" fillId="10" borderId="0" xfId="0" applyFont="1" applyFill="1" applyBorder="1" applyAlignment="1" applyProtection="1">
      <alignment horizontal="center" vertical="center"/>
    </xf>
    <xf numFmtId="0" fontId="11" fillId="19" borderId="0" xfId="0" applyFont="1" applyFill="1" applyBorder="1" applyAlignment="1" applyProtection="1">
      <alignment horizontal="center"/>
    </xf>
  </cellXfs>
  <cellStyles count="6">
    <cellStyle name="Lien hypertexte" xfId="1" builtinId="8"/>
    <cellStyle name="Milliers 2" xfId="5" xr:uid="{00000000-0005-0000-0000-000001000000}"/>
    <cellStyle name="Normal" xfId="0" builtinId="0"/>
    <cellStyle name="Normal 2" xfId="3" xr:uid="{00000000-0005-0000-0000-000003000000}"/>
    <cellStyle name="Pourcentage" xfId="2" builtinId="5"/>
    <cellStyle name="Pourcentage 2" xfId="4" xr:uid="{00000000-0005-0000-0000-000005000000}"/>
  </cellStyles>
  <dxfs count="5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 patternType="solid">
          <fgColor indexed="41"/>
          <bgColor indexed="13"/>
        </patternFill>
      </fill>
    </dxf>
  </dxfs>
  <tableStyles count="0" defaultTableStyle="TableStyleMedium9" defaultPivotStyle="PivotStyleLight16"/>
  <colors>
    <mruColors>
      <color rgb="FFBCD8F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Classe</a:t>
            </a:r>
            <a:r>
              <a:rPr lang="en-US" baseline="0"/>
              <a:t>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traitement_an!$X$12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1"/>
            </a:solidFill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traitement_an!$Y$12:$AE$12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9-4544-B0B9-DD0CC8945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8724608"/>
        <c:axId val="-2101974416"/>
        <c:axId val="0"/>
      </c:bar3DChart>
      <c:catAx>
        <c:axId val="-20787246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974416"/>
        <c:crosses val="autoZero"/>
        <c:auto val="1"/>
        <c:lblAlgn val="ctr"/>
        <c:lblOffset val="100"/>
        <c:noMultiLvlLbl val="0"/>
      </c:catAx>
      <c:valAx>
        <c:axId val="-2101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87246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Résultats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0287101388232997E-2"/>
          <c:y val="0.115629732032676"/>
          <c:w val="0.87154573979371397"/>
          <c:h val="0.801336100291328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traitement_an!$X$11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traitement_an!$Y$11:$AE$11</c:f>
              <c:numCache>
                <c:formatCode>0.0%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1-48B1-BA57-3362A1B62F21}"/>
            </c:ext>
          </c:extLst>
        </c:ser>
        <c:ser>
          <c:idx val="1"/>
          <c:order val="1"/>
          <c:tx>
            <c:strRef>
              <c:f>traitement_an!$X$12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traitement_an!$Y$12:$AE$12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1-48B1-BA57-3362A1B62F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7670432"/>
        <c:axId val="-2097217840"/>
        <c:axId val="0"/>
      </c:bar3DChart>
      <c:catAx>
        <c:axId val="-20776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7217840"/>
        <c:crosses val="autoZero"/>
        <c:auto val="1"/>
        <c:lblAlgn val="ctr"/>
        <c:lblOffset val="100"/>
        <c:noMultiLvlLbl val="0"/>
      </c:catAx>
      <c:valAx>
        <c:axId val="-2097217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767043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_clas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iques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3</xdr:row>
      <xdr:rowOff>57150</xdr:rowOff>
    </xdr:from>
    <xdr:to>
      <xdr:col>11</xdr:col>
      <xdr:colOff>9525</xdr:colOff>
      <xdr:row>4</xdr:row>
      <xdr:rowOff>114300</xdr:rowOff>
    </xdr:to>
    <xdr:sp macro="" textlink="">
      <xdr:nvSpPr>
        <xdr:cNvPr id="14849" name="AutoShape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rrowheads="1"/>
        </xdr:cNvSpPr>
      </xdr:nvSpPr>
      <xdr:spPr bwMode="auto">
        <a:xfrm>
          <a:off x="8286750" y="838200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7</xdr:row>
      <xdr:rowOff>28575</xdr:rowOff>
    </xdr:from>
    <xdr:to>
      <xdr:col>10</xdr:col>
      <xdr:colOff>762000</xdr:colOff>
      <xdr:row>8</xdr:row>
      <xdr:rowOff>76200</xdr:rowOff>
    </xdr:to>
    <xdr:sp macro="" textlink="">
      <xdr:nvSpPr>
        <xdr:cNvPr id="14850" name="AutoShape 2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rrowheads="1"/>
        </xdr:cNvSpPr>
      </xdr:nvSpPr>
      <xdr:spPr bwMode="auto">
        <a:xfrm>
          <a:off x="8277225" y="1571625"/>
          <a:ext cx="104775" cy="238125"/>
        </a:xfrm>
        <a:prstGeom prst="downArrow">
          <a:avLst>
            <a:gd name="adj1" fmla="val 50000"/>
            <a:gd name="adj2" fmla="val 56818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11</xdr:row>
      <xdr:rowOff>57150</xdr:rowOff>
    </xdr:from>
    <xdr:to>
      <xdr:col>10</xdr:col>
      <xdr:colOff>762000</xdr:colOff>
      <xdr:row>15</xdr:row>
      <xdr:rowOff>28575</xdr:rowOff>
    </xdr:to>
    <xdr:sp macro="" textlink="">
      <xdr:nvSpPr>
        <xdr:cNvPr id="14851" name="AutoShape 3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rrowheads="1"/>
        </xdr:cNvSpPr>
      </xdr:nvSpPr>
      <xdr:spPr bwMode="auto">
        <a:xfrm>
          <a:off x="8277225" y="2876550"/>
          <a:ext cx="104775" cy="752475"/>
        </a:xfrm>
        <a:prstGeom prst="downArrow">
          <a:avLst>
            <a:gd name="adj1" fmla="val 50000"/>
            <a:gd name="adj2" fmla="val 179545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18</xdr:row>
      <xdr:rowOff>9525</xdr:rowOff>
    </xdr:from>
    <xdr:to>
      <xdr:col>10</xdr:col>
      <xdr:colOff>762000</xdr:colOff>
      <xdr:row>19</xdr:row>
      <xdr:rowOff>66675</xdr:rowOff>
    </xdr:to>
    <xdr:sp macro="" textlink="">
      <xdr:nvSpPr>
        <xdr:cNvPr id="14852" name="AutoShape 4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rrowheads="1"/>
        </xdr:cNvSpPr>
      </xdr:nvSpPr>
      <xdr:spPr bwMode="auto">
        <a:xfrm>
          <a:off x="8277225" y="418147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117408</xdr:colOff>
      <xdr:row>5</xdr:row>
      <xdr:rowOff>162127</xdr:rowOff>
    </xdr:from>
    <xdr:to>
      <xdr:col>14</xdr:col>
      <xdr:colOff>307908</xdr:colOff>
      <xdr:row>5</xdr:row>
      <xdr:rowOff>162127</xdr:rowOff>
    </xdr:to>
    <xdr:sp macro="" textlink="">
      <xdr:nvSpPr>
        <xdr:cNvPr id="14853" name="Line 6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ShapeType="1"/>
        </xdr:cNvSpPr>
      </xdr:nvSpPr>
      <xdr:spPr bwMode="auto">
        <a:xfrm>
          <a:off x="10831344" y="1107872"/>
          <a:ext cx="1014649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9</xdr:row>
      <xdr:rowOff>152400</xdr:rowOff>
    </xdr:from>
    <xdr:to>
      <xdr:col>14</xdr:col>
      <xdr:colOff>361950</xdr:colOff>
      <xdr:row>9</xdr:row>
      <xdr:rowOff>152400</xdr:rowOff>
    </xdr:to>
    <xdr:sp macro="" textlink="">
      <xdr:nvSpPr>
        <xdr:cNvPr id="14854" name="Line 7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ShapeType="1"/>
        </xdr:cNvSpPr>
      </xdr:nvSpPr>
      <xdr:spPr bwMode="auto">
        <a:xfrm>
          <a:off x="10077450" y="22479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16</xdr:row>
      <xdr:rowOff>133350</xdr:rowOff>
    </xdr:from>
    <xdr:to>
      <xdr:col>14</xdr:col>
      <xdr:colOff>361950</xdr:colOff>
      <xdr:row>16</xdr:row>
      <xdr:rowOff>133350</xdr:rowOff>
    </xdr:to>
    <xdr:sp macro="" textlink="">
      <xdr:nvSpPr>
        <xdr:cNvPr id="14855" name="Line 8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ShapeType="1"/>
        </xdr:cNvSpPr>
      </xdr:nvSpPr>
      <xdr:spPr bwMode="auto">
        <a:xfrm>
          <a:off x="10077450" y="3924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20</xdr:row>
      <xdr:rowOff>133350</xdr:rowOff>
    </xdr:from>
    <xdr:to>
      <xdr:col>14</xdr:col>
      <xdr:colOff>361950</xdr:colOff>
      <xdr:row>20</xdr:row>
      <xdr:rowOff>133350</xdr:rowOff>
    </xdr:to>
    <xdr:sp macro="" textlink="">
      <xdr:nvSpPr>
        <xdr:cNvPr id="14856" name="Line 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24</xdr:row>
      <xdr:rowOff>133350</xdr:rowOff>
    </xdr:from>
    <xdr:to>
      <xdr:col>14</xdr:col>
      <xdr:colOff>361950</xdr:colOff>
      <xdr:row>24</xdr:row>
      <xdr:rowOff>133350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22</xdr:row>
      <xdr:rowOff>66675</xdr:rowOff>
    </xdr:from>
    <xdr:to>
      <xdr:col>11</xdr:col>
      <xdr:colOff>0</xdr:colOff>
      <xdr:row>23</xdr:row>
      <xdr:rowOff>123825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277225" y="500062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351277</xdr:colOff>
      <xdr:row>14</xdr:row>
      <xdr:rowOff>148618</xdr:rowOff>
    </xdr:from>
    <xdr:to>
      <xdr:col>7</xdr:col>
      <xdr:colOff>570487</xdr:colOff>
      <xdr:row>22</xdr:row>
      <xdr:rowOff>162128</xdr:rowOff>
    </xdr:to>
    <xdr:pic>
      <xdr:nvPicPr>
        <xdr:cNvPr id="13" name="Image 12" descr="C:\Users\Eddy\OneDrive\mission_LVE\img\entete_mission_LVE.jpg">
          <a:extLst>
            <a:ext uri="{FF2B5EF4-FFF2-40B4-BE49-F238E27FC236}">
              <a16:creationId xmlns:a16="http://schemas.microsoft.com/office/drawing/2014/main" id="{B3919A4B-B0E2-0947-86EA-1ED7A6F55A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77" y="3728937"/>
          <a:ext cx="6187873" cy="190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1227932</xdr:colOff>
      <xdr:row>7</xdr:row>
      <xdr:rowOff>19845</xdr:rowOff>
    </xdr:from>
    <xdr:to>
      <xdr:col>2</xdr:col>
      <xdr:colOff>1229520</xdr:colOff>
      <xdr:row>9</xdr:row>
      <xdr:rowOff>67470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5400000">
          <a:off x="1947863" y="1643064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2142332</xdr:colOff>
      <xdr:row>7</xdr:row>
      <xdr:rowOff>796</xdr:rowOff>
    </xdr:from>
    <xdr:to>
      <xdr:col>2</xdr:col>
      <xdr:colOff>2143920</xdr:colOff>
      <xdr:row>9</xdr:row>
      <xdr:rowOff>48421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>
          <a:off x="1947863" y="1624015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0800000" flipV="1">
          <a:off x="9230787" y="338667"/>
          <a:ext cx="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13328</xdr:colOff>
      <xdr:row>27</xdr:row>
      <xdr:rowOff>119041</xdr:rowOff>
    </xdr:from>
    <xdr:to>
      <xdr:col>11</xdr:col>
      <xdr:colOff>145849</xdr:colOff>
      <xdr:row>41</xdr:row>
      <xdr:rowOff>666750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298174</xdr:colOff>
      <xdr:row>8</xdr:row>
      <xdr:rowOff>41413</xdr:rowOff>
    </xdr:from>
    <xdr:to>
      <xdr:col>15</xdr:col>
      <xdr:colOff>460927</xdr:colOff>
      <xdr:row>12</xdr:row>
      <xdr:rowOff>60463</xdr:rowOff>
    </xdr:to>
    <xdr:sp macro="" textlink="">
      <xdr:nvSpPr>
        <xdr:cNvPr id="6" name="Rectangle à coins arrondi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0494065" y="1880152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13</xdr:col>
      <xdr:colOff>674241</xdr:colOff>
      <xdr:row>13</xdr:row>
      <xdr:rowOff>171236</xdr:rowOff>
    </xdr:from>
    <xdr:to>
      <xdr:col>14</xdr:col>
      <xdr:colOff>97818</xdr:colOff>
      <xdr:row>15</xdr:row>
      <xdr:rowOff>170701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1644044" y="2654157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47625</xdr:colOff>
      <xdr:row>3</xdr:row>
      <xdr:rowOff>47625</xdr:rowOff>
    </xdr:from>
    <xdr:to>
      <xdr:col>4</xdr:col>
      <xdr:colOff>1143000</xdr:colOff>
      <xdr:row>5</xdr:row>
      <xdr:rowOff>492125</xdr:rowOff>
    </xdr:to>
    <xdr:pic>
      <xdr:nvPicPr>
        <xdr:cNvPr id="8" name="Image 7" descr="C:\Users\Eddy\OneDrive\mission_LVE\img\entete_mission_LVE.jpg">
          <a:extLst>
            <a:ext uri="{FF2B5EF4-FFF2-40B4-BE49-F238E27FC236}">
              <a16:creationId xmlns:a16="http://schemas.microsoft.com/office/drawing/2014/main" id="{950013FA-CD90-6D45-8B17-FB75FBBD3CB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809625"/>
          <a:ext cx="200025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0800000" flipV="1">
          <a:off x="6230412" y="338667"/>
          <a:ext cx="66145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2781</xdr:colOff>
      <xdr:row>33</xdr:row>
      <xdr:rowOff>45246</xdr:rowOff>
    </xdr:from>
    <xdr:to>
      <xdr:col>11</xdr:col>
      <xdr:colOff>190900</xdr:colOff>
      <xdr:row>42</xdr:row>
      <xdr:rowOff>492125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8</xdr:row>
      <xdr:rowOff>19050</xdr:rowOff>
    </xdr:from>
    <xdr:to>
      <xdr:col>16</xdr:col>
      <xdr:colOff>381000</xdr:colOff>
      <xdr:row>12</xdr:row>
      <xdr:rowOff>38100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648950" y="1857375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14</xdr:col>
      <xdr:colOff>647700</xdr:colOff>
      <xdr:row>13</xdr:row>
      <xdr:rowOff>66675</xdr:rowOff>
    </xdr:from>
    <xdr:to>
      <xdr:col>15</xdr:col>
      <xdr:colOff>66675</xdr:colOff>
      <xdr:row>15</xdr:row>
      <xdr:rowOff>66675</xdr:rowOff>
    </xdr:to>
    <xdr:sp macro="" textlink="">
      <xdr:nvSpPr>
        <xdr:cNvPr id="6" name="Flèche vers le bas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1839575" y="2562225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15874</xdr:colOff>
      <xdr:row>3</xdr:row>
      <xdr:rowOff>79375</xdr:rowOff>
    </xdr:from>
    <xdr:to>
      <xdr:col>4</xdr:col>
      <xdr:colOff>1317625</xdr:colOff>
      <xdr:row>5</xdr:row>
      <xdr:rowOff>444500</xdr:rowOff>
    </xdr:to>
    <xdr:pic>
      <xdr:nvPicPr>
        <xdr:cNvPr id="7" name="Image 6" descr="C:\Users\Eddy\OneDrive\mission_LVE\img\entete_mission_LVE.jpg">
          <a:extLst>
            <a:ext uri="{FF2B5EF4-FFF2-40B4-BE49-F238E27FC236}">
              <a16:creationId xmlns:a16="http://schemas.microsoft.com/office/drawing/2014/main" id="{03C4F3C3-503E-B24B-BA80-D00E44F919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4" y="841375"/>
          <a:ext cx="209550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dy.son@ac-martinique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P618"/>
  <sheetViews>
    <sheetView tabSelected="1" zoomScale="94" zoomScaleNormal="94" zoomScalePageLayoutView="75" workbookViewId="0">
      <selection activeCell="F4" sqref="F4"/>
    </sheetView>
  </sheetViews>
  <sheetFormatPr baseColWidth="10" defaultRowHeight="15" x14ac:dyDescent="0.25"/>
  <cols>
    <col min="1" max="5" width="10.85546875" style="3"/>
    <col min="6" max="6" width="13.140625" style="3" customWidth="1"/>
    <col min="7" max="8" width="10.85546875" style="3"/>
    <col min="15" max="18" width="10.85546875" style="3"/>
    <col min="19" max="19" width="22.85546875" style="3" customWidth="1"/>
    <col min="20" max="68" width="10.85546875" style="3"/>
  </cols>
  <sheetData>
    <row r="1" spans="1:68" s="3" customFormat="1" x14ac:dyDescent="0.25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39"/>
      <c r="O1" s="139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</row>
    <row r="2" spans="1:68" x14ac:dyDescent="0.25">
      <c r="A2" s="139"/>
      <c r="B2" s="140"/>
      <c r="C2" s="140"/>
      <c r="D2" s="140"/>
      <c r="E2" s="140"/>
      <c r="F2" s="140"/>
      <c r="G2" s="140"/>
      <c r="H2" s="140"/>
      <c r="I2" s="179" t="s">
        <v>11</v>
      </c>
      <c r="J2" s="179"/>
      <c r="K2" s="179"/>
      <c r="L2" s="179"/>
      <c r="M2" s="179"/>
      <c r="N2" s="179"/>
      <c r="O2" s="139"/>
      <c r="P2" s="139"/>
      <c r="Q2" s="139"/>
      <c r="R2" s="139"/>
      <c r="S2" s="139"/>
      <c r="T2" s="139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</row>
    <row r="3" spans="1:68" ht="15.75" customHeight="1" x14ac:dyDescent="0.25">
      <c r="A3" s="139"/>
      <c r="B3" s="140"/>
      <c r="C3" s="140"/>
      <c r="D3" s="140"/>
      <c r="E3" s="140"/>
      <c r="F3" s="140"/>
      <c r="G3" s="140"/>
      <c r="H3" s="140"/>
      <c r="I3" s="179"/>
      <c r="J3" s="179"/>
      <c r="K3" s="179"/>
      <c r="L3" s="179"/>
      <c r="M3" s="179"/>
      <c r="N3" s="179"/>
      <c r="O3" s="139"/>
      <c r="P3" s="139"/>
      <c r="Q3" s="139"/>
      <c r="R3" s="139"/>
      <c r="S3" s="139"/>
      <c r="T3" s="139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</row>
    <row r="4" spans="1:68" s="3" customFormat="1" x14ac:dyDescent="0.25">
      <c r="A4" s="139"/>
      <c r="B4" s="140"/>
      <c r="C4" s="140"/>
      <c r="D4" s="140"/>
      <c r="E4" s="140"/>
      <c r="F4" s="140"/>
      <c r="G4" s="140"/>
      <c r="H4" s="140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</row>
    <row r="5" spans="1:68" s="3" customFormat="1" x14ac:dyDescent="0.25">
      <c r="A5" s="139"/>
      <c r="B5" s="140"/>
      <c r="C5" s="140"/>
      <c r="D5" s="140"/>
      <c r="E5" s="140"/>
      <c r="F5" s="140"/>
      <c r="G5" s="140"/>
      <c r="H5" s="140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</row>
    <row r="6" spans="1:68" ht="18.75" x14ac:dyDescent="0.3">
      <c r="A6" s="139"/>
      <c r="B6" s="140"/>
      <c r="C6" s="140"/>
      <c r="D6" s="140"/>
      <c r="E6" s="140"/>
      <c r="F6" s="140"/>
      <c r="G6" s="140"/>
      <c r="H6" s="140"/>
      <c r="I6" s="141"/>
      <c r="J6" s="174">
        <v>1</v>
      </c>
      <c r="K6" s="177" t="s">
        <v>12</v>
      </c>
      <c r="L6" s="177"/>
      <c r="M6" s="177"/>
      <c r="N6" s="139"/>
      <c r="O6" s="158"/>
      <c r="P6" s="176" t="s">
        <v>13</v>
      </c>
      <c r="Q6" s="176"/>
      <c r="R6" s="176"/>
      <c r="S6" s="176"/>
      <c r="T6" s="139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</row>
    <row r="7" spans="1:68" ht="18.75" x14ac:dyDescent="0.3">
      <c r="A7" s="139"/>
      <c r="B7" s="140"/>
      <c r="C7" s="140"/>
      <c r="D7" s="140"/>
      <c r="E7" s="140"/>
      <c r="F7" s="140"/>
      <c r="G7" s="140"/>
      <c r="H7" s="140"/>
      <c r="I7" s="139"/>
      <c r="J7" s="174"/>
      <c r="K7" s="177"/>
      <c r="L7" s="177"/>
      <c r="M7" s="177"/>
      <c r="N7" s="139"/>
      <c r="O7" s="158"/>
      <c r="P7" s="158" t="s">
        <v>102</v>
      </c>
      <c r="Q7" s="158"/>
      <c r="R7" s="158"/>
      <c r="S7" s="158"/>
      <c r="T7" s="139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</row>
    <row r="8" spans="1:68" s="3" customFormat="1" ht="18.75" x14ac:dyDescent="0.3">
      <c r="A8" s="139"/>
      <c r="B8" s="140"/>
      <c r="C8" s="140"/>
      <c r="D8" s="140"/>
      <c r="E8" s="140"/>
      <c r="F8" s="140"/>
      <c r="G8" s="140"/>
      <c r="H8" s="140"/>
      <c r="I8" s="139"/>
      <c r="J8" s="139"/>
      <c r="K8" s="139"/>
      <c r="L8" s="139"/>
      <c r="M8" s="139"/>
      <c r="N8" s="139"/>
      <c r="O8" s="158"/>
      <c r="P8" s="158"/>
      <c r="Q8" s="158"/>
      <c r="R8" s="158"/>
      <c r="S8" s="158"/>
      <c r="T8" s="139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</row>
    <row r="9" spans="1:68" s="3" customFormat="1" ht="28.5" x14ac:dyDescent="0.45">
      <c r="A9" s="139"/>
      <c r="B9" s="178" t="s">
        <v>30</v>
      </c>
      <c r="C9" s="178"/>
      <c r="D9" s="178"/>
      <c r="E9" s="178"/>
      <c r="F9" s="178"/>
      <c r="G9" s="140"/>
      <c r="H9" s="140"/>
      <c r="I9" s="139"/>
      <c r="J9" s="139"/>
      <c r="K9" s="139"/>
      <c r="L9" s="139"/>
      <c r="M9" s="139"/>
      <c r="N9" s="139"/>
      <c r="O9" s="158"/>
      <c r="P9" s="158"/>
      <c r="Q9" s="158"/>
      <c r="R9" s="158"/>
      <c r="S9" s="158"/>
      <c r="T9" s="139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</row>
    <row r="10" spans="1:68" ht="28.5" x14ac:dyDescent="0.45">
      <c r="A10" s="139"/>
      <c r="B10" s="155" t="s">
        <v>101</v>
      </c>
      <c r="C10" s="155"/>
      <c r="D10" s="155"/>
      <c r="E10" s="155"/>
      <c r="F10" s="155"/>
      <c r="G10" s="140"/>
      <c r="H10" s="140"/>
      <c r="I10" s="139"/>
      <c r="J10" s="174">
        <v>2</v>
      </c>
      <c r="K10" s="177" t="s">
        <v>14</v>
      </c>
      <c r="L10" s="177"/>
      <c r="M10" s="177"/>
      <c r="N10" s="139"/>
      <c r="O10" s="158"/>
      <c r="P10" s="176" t="s">
        <v>15</v>
      </c>
      <c r="Q10" s="176"/>
      <c r="R10" s="176"/>
      <c r="S10" s="176"/>
      <c r="T10" s="139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</row>
    <row r="11" spans="1:68" ht="28.5" x14ac:dyDescent="0.45">
      <c r="A11" s="139"/>
      <c r="B11" s="178" t="s">
        <v>96</v>
      </c>
      <c r="C11" s="178"/>
      <c r="D11" s="178"/>
      <c r="E11" s="178"/>
      <c r="F11" s="178"/>
      <c r="G11" s="140"/>
      <c r="H11" s="140"/>
      <c r="I11" s="139"/>
      <c r="J11" s="174"/>
      <c r="K11" s="177"/>
      <c r="L11" s="177"/>
      <c r="M11" s="177"/>
      <c r="N11" s="139"/>
      <c r="O11" s="158"/>
      <c r="P11" s="158" t="s">
        <v>16</v>
      </c>
      <c r="Q11" s="158"/>
      <c r="R11" s="158"/>
      <c r="S11" s="158"/>
      <c r="T11" s="139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</row>
    <row r="12" spans="1:68" s="3" customFormat="1" ht="16.5" customHeight="1" x14ac:dyDescent="0.3">
      <c r="A12" s="139"/>
      <c r="B12" s="140"/>
      <c r="C12" s="140"/>
      <c r="D12" s="140"/>
      <c r="E12" s="140"/>
      <c r="F12" s="140"/>
      <c r="G12" s="140"/>
      <c r="H12" s="140"/>
      <c r="I12" s="139"/>
      <c r="J12" s="139"/>
      <c r="K12" s="139"/>
      <c r="L12" s="139"/>
      <c r="M12" s="139"/>
      <c r="N12" s="139"/>
      <c r="O12" s="158"/>
      <c r="P12" s="158" t="s">
        <v>17</v>
      </c>
      <c r="Q12" s="158"/>
      <c r="R12" s="158"/>
      <c r="S12" s="158"/>
      <c r="T12" s="139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68" s="3" customFormat="1" ht="28.5" x14ac:dyDescent="0.45">
      <c r="A13" s="139"/>
      <c r="B13" s="181" t="s">
        <v>106</v>
      </c>
      <c r="C13" s="181"/>
      <c r="D13" s="181"/>
      <c r="E13" s="181"/>
      <c r="F13" s="181"/>
      <c r="G13" s="140"/>
      <c r="H13" s="140"/>
      <c r="I13" s="139"/>
      <c r="J13" s="139"/>
      <c r="K13" s="139"/>
      <c r="L13" s="139"/>
      <c r="M13" s="139"/>
      <c r="N13" s="139"/>
      <c r="O13" s="158"/>
      <c r="P13" s="159" t="s">
        <v>39</v>
      </c>
      <c r="Q13" s="158"/>
      <c r="R13" s="158"/>
      <c r="S13" s="158"/>
      <c r="T13" s="139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68" s="3" customFormat="1" ht="18.75" x14ac:dyDescent="0.3">
      <c r="A14" s="141"/>
      <c r="B14" s="140"/>
      <c r="C14" s="140"/>
      <c r="D14" s="140"/>
      <c r="E14" s="140"/>
      <c r="F14" s="140"/>
      <c r="G14" s="140"/>
      <c r="H14" s="140"/>
      <c r="I14" s="139"/>
      <c r="J14" s="139"/>
      <c r="K14" s="139"/>
      <c r="L14" s="139"/>
      <c r="M14" s="139"/>
      <c r="N14" s="139"/>
      <c r="O14" s="158"/>
      <c r="P14" s="159" t="s">
        <v>18</v>
      </c>
      <c r="Q14" s="158"/>
      <c r="R14" s="158"/>
      <c r="S14" s="158"/>
      <c r="T14" s="139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68" s="3" customFormat="1" ht="18.75" x14ac:dyDescent="0.3">
      <c r="A15" s="141"/>
      <c r="B15" s="140"/>
      <c r="C15" s="140"/>
      <c r="D15" s="140"/>
      <c r="E15" s="140"/>
      <c r="F15" s="140"/>
      <c r="G15" s="140"/>
      <c r="H15" s="140"/>
      <c r="I15" s="139"/>
      <c r="J15" s="139"/>
      <c r="K15" s="139"/>
      <c r="L15" s="139"/>
      <c r="M15" s="139"/>
      <c r="N15" s="139"/>
      <c r="O15" s="158"/>
      <c r="P15" s="159"/>
      <c r="Q15" s="158"/>
      <c r="R15" s="158"/>
      <c r="S15" s="158"/>
      <c r="T15" s="139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</row>
    <row r="16" spans="1:68" s="3" customFormat="1" ht="18.75" x14ac:dyDescent="0.3">
      <c r="A16" s="139"/>
      <c r="B16" s="140"/>
      <c r="C16" s="140"/>
      <c r="D16" s="140"/>
      <c r="E16" s="140"/>
      <c r="F16" s="140"/>
      <c r="G16" s="140"/>
      <c r="H16" s="140"/>
      <c r="I16" s="139"/>
      <c r="J16" s="139"/>
      <c r="K16" s="139"/>
      <c r="L16" s="139"/>
      <c r="M16" s="139"/>
      <c r="N16" s="139"/>
      <c r="O16" s="158"/>
      <c r="P16" s="158"/>
      <c r="Q16" s="158"/>
      <c r="R16" s="158"/>
      <c r="S16" s="158"/>
      <c r="T16" s="139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</row>
    <row r="17" spans="1:68" ht="18.75" x14ac:dyDescent="0.3">
      <c r="A17" s="139"/>
      <c r="B17" s="140"/>
      <c r="C17" s="140"/>
      <c r="D17" s="140"/>
      <c r="E17" s="140"/>
      <c r="F17" s="140"/>
      <c r="G17" s="140"/>
      <c r="H17" s="140"/>
      <c r="I17" s="141"/>
      <c r="J17" s="174">
        <v>3</v>
      </c>
      <c r="K17" s="177" t="s">
        <v>32</v>
      </c>
      <c r="L17" s="177"/>
      <c r="M17" s="177"/>
      <c r="N17" s="141"/>
      <c r="O17" s="158"/>
      <c r="P17" s="160" t="s">
        <v>19</v>
      </c>
      <c r="Q17" s="158"/>
      <c r="R17" s="158"/>
      <c r="S17" s="158"/>
      <c r="T17" s="139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</row>
    <row r="18" spans="1:68" ht="18.75" x14ac:dyDescent="0.3">
      <c r="A18" s="139"/>
      <c r="B18" s="140"/>
      <c r="C18" s="140"/>
      <c r="D18" s="140"/>
      <c r="E18" s="140"/>
      <c r="F18" s="140"/>
      <c r="G18" s="140"/>
      <c r="H18" s="140"/>
      <c r="I18" s="139"/>
      <c r="J18" s="174"/>
      <c r="K18" s="177"/>
      <c r="L18" s="177"/>
      <c r="M18" s="177"/>
      <c r="N18" s="141"/>
      <c r="O18" s="158"/>
      <c r="P18" s="158" t="s">
        <v>20</v>
      </c>
      <c r="Q18" s="158"/>
      <c r="R18" s="158"/>
      <c r="S18" s="158"/>
      <c r="T18" s="139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</row>
    <row r="19" spans="1:68" s="3" customFormat="1" ht="15" customHeight="1" x14ac:dyDescent="0.3">
      <c r="A19" s="139"/>
      <c r="B19" s="140"/>
      <c r="C19" s="180"/>
      <c r="D19" s="180"/>
      <c r="E19" s="180"/>
      <c r="F19" s="180"/>
      <c r="G19" s="180"/>
      <c r="H19" s="140"/>
      <c r="I19" s="139"/>
      <c r="J19" s="139"/>
      <c r="K19" s="139"/>
      <c r="L19" s="139"/>
      <c r="M19" s="139"/>
      <c r="N19" s="139"/>
      <c r="O19" s="158"/>
      <c r="P19" s="158"/>
      <c r="Q19" s="158"/>
      <c r="R19" s="158"/>
      <c r="S19" s="158"/>
      <c r="T19" s="139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</row>
    <row r="20" spans="1:68" s="3" customFormat="1" ht="18.75" x14ac:dyDescent="0.3">
      <c r="A20" s="139"/>
      <c r="B20" s="140"/>
      <c r="C20" s="180"/>
      <c r="D20" s="180"/>
      <c r="E20" s="180"/>
      <c r="F20" s="180"/>
      <c r="G20" s="180"/>
      <c r="H20" s="140"/>
      <c r="I20" s="139"/>
      <c r="J20" s="139"/>
      <c r="K20" s="141"/>
      <c r="L20" s="139"/>
      <c r="M20" s="139"/>
      <c r="N20" s="139"/>
      <c r="O20" s="158"/>
      <c r="P20" s="158"/>
      <c r="Q20" s="158"/>
      <c r="R20" s="158"/>
      <c r="S20" s="158"/>
      <c r="T20" s="139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</row>
    <row r="21" spans="1:68" ht="18.75" x14ac:dyDescent="0.3">
      <c r="A21" s="139"/>
      <c r="B21" s="140"/>
      <c r="C21" s="180"/>
      <c r="D21" s="180"/>
      <c r="E21" s="180"/>
      <c r="F21" s="180"/>
      <c r="G21" s="180"/>
      <c r="H21" s="140"/>
      <c r="I21" s="139"/>
      <c r="J21" s="174">
        <v>4</v>
      </c>
      <c r="K21" s="175" t="s">
        <v>37</v>
      </c>
      <c r="L21" s="175"/>
      <c r="M21" s="175"/>
      <c r="N21" s="139"/>
      <c r="O21" s="158"/>
      <c r="P21" s="160" t="s">
        <v>40</v>
      </c>
      <c r="Q21" s="158"/>
      <c r="R21" s="158"/>
      <c r="S21" s="158"/>
      <c r="T21" s="139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</row>
    <row r="22" spans="1:68" ht="18.75" x14ac:dyDescent="0.3">
      <c r="A22" s="139"/>
      <c r="B22" s="140"/>
      <c r="C22" s="180"/>
      <c r="D22" s="180"/>
      <c r="E22" s="180"/>
      <c r="F22" s="180"/>
      <c r="G22" s="180"/>
      <c r="H22" s="140"/>
      <c r="I22" s="139"/>
      <c r="J22" s="174"/>
      <c r="K22" s="175"/>
      <c r="L22" s="175"/>
      <c r="M22" s="175"/>
      <c r="N22" s="141"/>
      <c r="O22" s="158"/>
      <c r="P22" s="161"/>
      <c r="Q22" s="161"/>
      <c r="R22" s="161"/>
      <c r="S22" s="161"/>
      <c r="T22" s="139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</row>
    <row r="23" spans="1:68" s="3" customFormat="1" ht="18.75" x14ac:dyDescent="0.3">
      <c r="A23" s="139"/>
      <c r="B23" s="140"/>
      <c r="C23" s="140"/>
      <c r="D23" s="140"/>
      <c r="E23" s="140"/>
      <c r="F23" s="140"/>
      <c r="G23" s="140"/>
      <c r="H23" s="140"/>
      <c r="I23" s="139"/>
      <c r="J23" s="139"/>
      <c r="K23" s="139"/>
      <c r="L23" s="139"/>
      <c r="M23" s="141"/>
      <c r="N23" s="141"/>
      <c r="O23" s="158"/>
      <c r="P23" s="158"/>
      <c r="Q23" s="158"/>
      <c r="R23" s="158"/>
      <c r="S23" s="158"/>
      <c r="T23" s="139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</row>
    <row r="24" spans="1:68" s="3" customFormat="1" ht="18.75" x14ac:dyDescent="0.3">
      <c r="A24" s="139"/>
      <c r="B24" s="140"/>
      <c r="C24" s="140"/>
      <c r="D24" s="140"/>
      <c r="E24" s="140"/>
      <c r="F24" s="140"/>
      <c r="G24" s="140"/>
      <c r="H24" s="140"/>
      <c r="I24" s="139"/>
      <c r="J24" s="139"/>
      <c r="K24" s="139"/>
      <c r="L24" s="139"/>
      <c r="M24" s="139"/>
      <c r="N24" s="139"/>
      <c r="O24" s="158"/>
      <c r="P24" s="156"/>
      <c r="Q24" s="158"/>
      <c r="R24" s="158"/>
      <c r="S24" s="158"/>
      <c r="T24" s="139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</row>
    <row r="25" spans="1:68" ht="18.75" x14ac:dyDescent="0.3">
      <c r="A25" s="139"/>
      <c r="B25" s="139"/>
      <c r="C25" s="140"/>
      <c r="D25" s="140"/>
      <c r="E25" s="140"/>
      <c r="F25" s="140"/>
      <c r="G25" s="139"/>
      <c r="H25" s="139"/>
      <c r="I25" s="140"/>
      <c r="J25" s="174">
        <v>5</v>
      </c>
      <c r="K25" s="175" t="s">
        <v>21</v>
      </c>
      <c r="L25" s="175"/>
      <c r="M25" s="175"/>
      <c r="N25" s="139"/>
      <c r="O25" s="158"/>
      <c r="P25" s="160" t="s">
        <v>22</v>
      </c>
      <c r="Q25" s="158"/>
      <c r="R25" s="158"/>
      <c r="S25" s="158"/>
      <c r="T25" s="139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</row>
    <row r="26" spans="1:68" ht="37.5" customHeight="1" x14ac:dyDescent="0.3">
      <c r="A26" s="139"/>
      <c r="B26" s="139"/>
      <c r="C26" s="173" t="s">
        <v>44</v>
      </c>
      <c r="D26" s="173"/>
      <c r="E26" s="173"/>
      <c r="F26" s="173"/>
      <c r="G26" s="173"/>
      <c r="H26" s="139"/>
      <c r="I26" s="140"/>
      <c r="J26" s="174"/>
      <c r="K26" s="175"/>
      <c r="L26" s="175"/>
      <c r="M26" s="175"/>
      <c r="N26" s="141"/>
      <c r="O26" s="158"/>
      <c r="P26" s="161"/>
      <c r="Q26" s="161"/>
      <c r="R26" s="161"/>
      <c r="S26" s="161"/>
      <c r="T26" s="139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</row>
    <row r="27" spans="1:68" ht="18.75" x14ac:dyDescent="0.3">
      <c r="A27" s="139"/>
      <c r="B27" s="139"/>
      <c r="C27" s="156"/>
      <c r="D27" s="157" t="s">
        <v>23</v>
      </c>
      <c r="E27" s="156"/>
      <c r="F27" s="156"/>
      <c r="G27" s="156"/>
      <c r="H27" s="139"/>
      <c r="I27" s="139"/>
      <c r="J27" s="139"/>
      <c r="K27" s="139"/>
      <c r="L27" s="139"/>
      <c r="M27" s="139"/>
      <c r="N27" s="139"/>
      <c r="O27" s="139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</row>
    <row r="28" spans="1:68" ht="18.75" x14ac:dyDescent="0.3">
      <c r="A28" s="139"/>
      <c r="B28" s="139"/>
      <c r="C28" s="158"/>
      <c r="D28" s="158"/>
      <c r="E28" s="158"/>
      <c r="F28" s="158"/>
      <c r="G28" s="158"/>
      <c r="H28" s="139"/>
      <c r="I28" s="140"/>
      <c r="J28" s="139"/>
      <c r="K28" s="139"/>
      <c r="L28" s="139"/>
      <c r="M28" s="139"/>
      <c r="N28" s="139"/>
      <c r="O28" s="139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</row>
    <row r="29" spans="1:68" ht="18.75" x14ac:dyDescent="0.3">
      <c r="A29" s="139"/>
      <c r="B29" s="139"/>
      <c r="C29" s="158"/>
      <c r="D29" s="158"/>
      <c r="E29" s="158"/>
      <c r="F29" s="158"/>
      <c r="G29" s="158"/>
      <c r="H29" s="139"/>
      <c r="I29" s="139"/>
      <c r="J29" s="139"/>
      <c r="K29" s="139"/>
      <c r="L29" s="139"/>
      <c r="M29" s="139"/>
      <c r="N29" s="139"/>
      <c r="O29" s="139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</row>
    <row r="30" spans="1:68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</row>
    <row r="31" spans="1:68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</row>
    <row r="32" spans="1:68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</row>
    <row r="33" spans="1:68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</row>
    <row r="34" spans="1:68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</row>
    <row r="35" spans="1:68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</row>
    <row r="36" spans="1:68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</row>
    <row r="37" spans="1:68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</row>
    <row r="38" spans="1:68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</row>
    <row r="39" spans="1:68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</row>
    <row r="40" spans="1:68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</row>
    <row r="41" spans="1:68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</row>
    <row r="42" spans="1:68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</row>
    <row r="43" spans="1:68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</row>
    <row r="44" spans="1:68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</row>
    <row r="45" spans="1:68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</row>
    <row r="46" spans="1:68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</row>
    <row r="47" spans="1:68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</row>
    <row r="48" spans="1:68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</row>
    <row r="49" spans="1:68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</row>
    <row r="50" spans="1:68" x14ac:dyDescent="0.2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</row>
    <row r="51" spans="1:68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</row>
    <row r="52" spans="1:68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</row>
    <row r="53" spans="1:68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</row>
    <row r="54" spans="1:68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</row>
    <row r="55" spans="1:68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</row>
    <row r="56" spans="1:68" x14ac:dyDescent="0.2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</row>
    <row r="57" spans="1:68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</row>
    <row r="58" spans="1:68" x14ac:dyDescent="0.2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</row>
    <row r="59" spans="1:68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</row>
    <row r="60" spans="1:68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</row>
    <row r="61" spans="1:68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</row>
    <row r="62" spans="1:68" x14ac:dyDescent="0.2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</row>
    <row r="63" spans="1:68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</row>
    <row r="64" spans="1:68" x14ac:dyDescent="0.2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</row>
    <row r="65" spans="1:68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</row>
    <row r="66" spans="1:68" x14ac:dyDescent="0.2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</row>
    <row r="67" spans="1:68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</row>
    <row r="68" spans="1:68" x14ac:dyDescent="0.2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</row>
    <row r="69" spans="1:68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</row>
    <row r="70" spans="1:68" x14ac:dyDescent="0.2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</row>
    <row r="71" spans="1:68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</row>
    <row r="72" spans="1:68" x14ac:dyDescent="0.2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</row>
    <row r="73" spans="1:68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</row>
    <row r="74" spans="1:68" x14ac:dyDescent="0.2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</row>
    <row r="75" spans="1:68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</row>
    <row r="76" spans="1:68" x14ac:dyDescent="0.2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</row>
    <row r="77" spans="1:68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</row>
    <row r="78" spans="1:68" x14ac:dyDescent="0.2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</row>
    <row r="79" spans="1:68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</row>
    <row r="80" spans="1:68" x14ac:dyDescent="0.2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</row>
    <row r="81" spans="1:68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</row>
    <row r="82" spans="1:68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</row>
    <row r="83" spans="1:68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</row>
    <row r="84" spans="1:68" x14ac:dyDescent="0.2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</row>
    <row r="85" spans="1:68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</row>
    <row r="86" spans="1:68" x14ac:dyDescent="0.2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</row>
    <row r="87" spans="1:68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</row>
    <row r="88" spans="1:68" x14ac:dyDescent="0.2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</row>
    <row r="89" spans="1:68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</row>
    <row r="90" spans="1:68" x14ac:dyDescent="0.25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</row>
    <row r="91" spans="1:68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</row>
    <row r="92" spans="1:68" x14ac:dyDescent="0.2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</row>
    <row r="93" spans="1:68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</row>
    <row r="94" spans="1:68" x14ac:dyDescent="0.25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</row>
    <row r="95" spans="1:68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</row>
    <row r="96" spans="1:68" x14ac:dyDescent="0.25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</row>
    <row r="97" spans="1:68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</row>
    <row r="98" spans="1:68" x14ac:dyDescent="0.25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</row>
    <row r="99" spans="1:68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</row>
    <row r="100" spans="1:68" x14ac:dyDescent="0.2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</row>
    <row r="101" spans="1:68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</row>
    <row r="102" spans="1:68" x14ac:dyDescent="0.2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</row>
    <row r="103" spans="1:68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</row>
    <row r="104" spans="1:68" x14ac:dyDescent="0.25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</row>
    <row r="105" spans="1:68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</row>
    <row r="106" spans="1:68" x14ac:dyDescent="0.2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</row>
    <row r="107" spans="1:68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</row>
    <row r="108" spans="1:68" x14ac:dyDescent="0.25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</row>
    <row r="109" spans="1:68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</row>
    <row r="110" spans="1:68" x14ac:dyDescent="0.2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</row>
    <row r="111" spans="1:68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</row>
    <row r="112" spans="1:68" x14ac:dyDescent="0.25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</row>
    <row r="113" spans="1:68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</row>
    <row r="114" spans="1:68" x14ac:dyDescent="0.2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</row>
    <row r="115" spans="1:68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</row>
    <row r="116" spans="1:68" x14ac:dyDescent="0.25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</row>
    <row r="117" spans="1:68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</row>
    <row r="118" spans="1:68" x14ac:dyDescent="0.2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</row>
    <row r="119" spans="1:68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</row>
    <row r="120" spans="1:68" x14ac:dyDescent="0.2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</row>
    <row r="121" spans="1:68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</row>
    <row r="122" spans="1:68" x14ac:dyDescent="0.2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</row>
    <row r="123" spans="1:68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</row>
    <row r="124" spans="1:68" x14ac:dyDescent="0.2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</row>
    <row r="125" spans="1:68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</row>
    <row r="126" spans="1:68" x14ac:dyDescent="0.2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</row>
    <row r="127" spans="1:68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</row>
    <row r="128" spans="1:68" x14ac:dyDescent="0.2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</row>
    <row r="129" spans="1:68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</row>
    <row r="130" spans="1:68" x14ac:dyDescent="0.2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</row>
    <row r="131" spans="1:68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</row>
    <row r="132" spans="1:68" x14ac:dyDescent="0.2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</row>
    <row r="133" spans="1:68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</row>
    <row r="134" spans="1:68" x14ac:dyDescent="0.2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</row>
    <row r="135" spans="1:68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</row>
    <row r="136" spans="1:68" x14ac:dyDescent="0.2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</row>
    <row r="137" spans="1:68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</row>
    <row r="138" spans="1:68" x14ac:dyDescent="0.2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</row>
    <row r="139" spans="1:68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</row>
    <row r="140" spans="1:68" x14ac:dyDescent="0.2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</row>
    <row r="141" spans="1:68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</row>
    <row r="142" spans="1:68" x14ac:dyDescent="0.2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</row>
    <row r="143" spans="1:68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</row>
    <row r="144" spans="1:68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</row>
    <row r="145" spans="1:68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</row>
    <row r="146" spans="1:68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</row>
    <row r="147" spans="1:68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</row>
    <row r="148" spans="1:68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</row>
    <row r="149" spans="1:68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</row>
    <row r="150" spans="1:68" x14ac:dyDescent="0.2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</row>
    <row r="151" spans="1:68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</row>
    <row r="152" spans="1:68" x14ac:dyDescent="0.2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</row>
    <row r="153" spans="1:68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</row>
    <row r="154" spans="1:68" x14ac:dyDescent="0.2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</row>
    <row r="155" spans="1:68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</row>
    <row r="156" spans="1:68" x14ac:dyDescent="0.2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</row>
    <row r="157" spans="1:68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</row>
    <row r="158" spans="1:68" x14ac:dyDescent="0.2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</row>
    <row r="159" spans="1:68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</row>
    <row r="160" spans="1:68" x14ac:dyDescent="0.2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</row>
    <row r="161" spans="1:68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</row>
    <row r="162" spans="1:68" x14ac:dyDescent="0.2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</row>
    <row r="163" spans="1:68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</row>
    <row r="164" spans="1:68" x14ac:dyDescent="0.2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</row>
    <row r="165" spans="1:68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</row>
    <row r="166" spans="1:68" x14ac:dyDescent="0.2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</row>
    <row r="167" spans="1:68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</row>
    <row r="168" spans="1:68" x14ac:dyDescent="0.2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</row>
    <row r="169" spans="1:68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</row>
    <row r="170" spans="1:68" x14ac:dyDescent="0.2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</row>
    <row r="171" spans="1:68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</row>
    <row r="172" spans="1:68" x14ac:dyDescent="0.2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</row>
    <row r="173" spans="1:68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</row>
    <row r="174" spans="1:68" x14ac:dyDescent="0.2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</row>
    <row r="175" spans="1:68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</row>
    <row r="176" spans="1:68" x14ac:dyDescent="0.2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</row>
    <row r="177" spans="1:68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</row>
    <row r="178" spans="1:68" x14ac:dyDescent="0.2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</row>
    <row r="179" spans="1:68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</row>
    <row r="180" spans="1:68" x14ac:dyDescent="0.2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</row>
    <row r="181" spans="1:68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</row>
    <row r="182" spans="1:68" x14ac:dyDescent="0.2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</row>
    <row r="183" spans="1:68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</row>
    <row r="184" spans="1:68" x14ac:dyDescent="0.2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</row>
    <row r="185" spans="1:68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</row>
    <row r="186" spans="1:68" x14ac:dyDescent="0.2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</row>
    <row r="187" spans="1:68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</row>
    <row r="188" spans="1:68" x14ac:dyDescent="0.2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</row>
    <row r="189" spans="1:68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</row>
    <row r="190" spans="1:68" x14ac:dyDescent="0.2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</row>
    <row r="191" spans="1:68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</row>
    <row r="192" spans="1:68" x14ac:dyDescent="0.25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</row>
    <row r="193" spans="1:68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</row>
    <row r="194" spans="1:68" x14ac:dyDescent="0.25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</row>
    <row r="195" spans="1:68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</row>
    <row r="196" spans="1:68" x14ac:dyDescent="0.25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</row>
    <row r="197" spans="1:68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</row>
    <row r="198" spans="1:68" x14ac:dyDescent="0.25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</row>
    <row r="199" spans="1:68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</row>
    <row r="200" spans="1:68" x14ac:dyDescent="0.25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</row>
    <row r="201" spans="1:68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</row>
    <row r="202" spans="1:68" x14ac:dyDescent="0.2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</row>
    <row r="203" spans="1:68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</row>
    <row r="204" spans="1:68" x14ac:dyDescent="0.25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</row>
    <row r="205" spans="1:68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</row>
    <row r="206" spans="1:68" x14ac:dyDescent="0.2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</row>
    <row r="207" spans="1:68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</row>
    <row r="208" spans="1:68" x14ac:dyDescent="0.2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</row>
    <row r="209" spans="1:68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</row>
    <row r="210" spans="1:68" x14ac:dyDescent="0.2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</row>
    <row r="211" spans="1:68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</row>
    <row r="212" spans="1:68" x14ac:dyDescent="0.2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</row>
    <row r="213" spans="1:68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</row>
    <row r="214" spans="1:68" x14ac:dyDescent="0.2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</row>
    <row r="215" spans="1:68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</row>
    <row r="216" spans="1:68" x14ac:dyDescent="0.2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</row>
    <row r="217" spans="1:68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</row>
    <row r="218" spans="1:68" x14ac:dyDescent="0.2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</row>
    <row r="219" spans="1:68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</row>
    <row r="220" spans="1:68" x14ac:dyDescent="0.2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</row>
    <row r="221" spans="1:68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</row>
    <row r="222" spans="1:68" x14ac:dyDescent="0.2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</row>
    <row r="223" spans="1:68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</row>
    <row r="224" spans="1:68" x14ac:dyDescent="0.2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</row>
    <row r="225" spans="1:68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</row>
    <row r="226" spans="1:68" x14ac:dyDescent="0.25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</row>
    <row r="227" spans="1:68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</row>
    <row r="228" spans="1:68" x14ac:dyDescent="0.25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</row>
    <row r="229" spans="1:68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</row>
    <row r="230" spans="1:68" x14ac:dyDescent="0.25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</row>
    <row r="231" spans="1:68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</row>
    <row r="232" spans="1:68" x14ac:dyDescent="0.2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</row>
    <row r="233" spans="1:68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</row>
    <row r="234" spans="1:68" x14ac:dyDescent="0.25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</row>
    <row r="235" spans="1:68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</row>
    <row r="236" spans="1:68" x14ac:dyDescent="0.2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</row>
    <row r="237" spans="1:68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</row>
    <row r="238" spans="1:68" x14ac:dyDescent="0.25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</row>
    <row r="239" spans="1:68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</row>
    <row r="240" spans="1:68" x14ac:dyDescent="0.2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</row>
    <row r="241" spans="1:68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</row>
    <row r="242" spans="1:68" x14ac:dyDescent="0.25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</row>
    <row r="243" spans="1:68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</row>
    <row r="244" spans="1:68" x14ac:dyDescent="0.25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</row>
    <row r="245" spans="1:68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</row>
    <row r="246" spans="1:68" x14ac:dyDescent="0.25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</row>
    <row r="247" spans="1:68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</row>
    <row r="248" spans="1:68" x14ac:dyDescent="0.25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</row>
    <row r="249" spans="1:68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</row>
    <row r="250" spans="1:68" x14ac:dyDescent="0.25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</row>
    <row r="251" spans="1:68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</row>
    <row r="252" spans="1:68" x14ac:dyDescent="0.25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</row>
    <row r="253" spans="1:68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</row>
    <row r="254" spans="1:68" x14ac:dyDescent="0.25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</row>
    <row r="255" spans="1:68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</row>
    <row r="256" spans="1:68" x14ac:dyDescent="0.25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</row>
    <row r="257" spans="1:68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</row>
    <row r="258" spans="1:68" x14ac:dyDescent="0.25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</row>
    <row r="259" spans="1:68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</row>
    <row r="260" spans="1:68" x14ac:dyDescent="0.25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</row>
    <row r="261" spans="1:68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</row>
    <row r="262" spans="1:68" x14ac:dyDescent="0.25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</row>
    <row r="263" spans="1:68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</row>
    <row r="264" spans="1:68" x14ac:dyDescent="0.2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</row>
    <row r="265" spans="1:68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</row>
    <row r="266" spans="1:68" x14ac:dyDescent="0.25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</row>
    <row r="267" spans="1:68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</row>
    <row r="268" spans="1:68" x14ac:dyDescent="0.25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</row>
    <row r="269" spans="1:68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</row>
    <row r="270" spans="1:68" x14ac:dyDescent="0.25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</row>
    <row r="271" spans="1:68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</row>
    <row r="272" spans="1:68" x14ac:dyDescent="0.25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</row>
    <row r="273" spans="1:68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</row>
    <row r="274" spans="1:68" x14ac:dyDescent="0.25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</row>
    <row r="275" spans="1:68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</row>
    <row r="276" spans="1:68" x14ac:dyDescent="0.25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</row>
    <row r="277" spans="1:68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</row>
    <row r="278" spans="1:68" x14ac:dyDescent="0.25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</row>
    <row r="279" spans="1:68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</row>
    <row r="280" spans="1:68" x14ac:dyDescent="0.25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</row>
    <row r="281" spans="1:68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</row>
    <row r="282" spans="1:68" x14ac:dyDescent="0.25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</row>
    <row r="283" spans="1:68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</row>
    <row r="284" spans="1:68" x14ac:dyDescent="0.25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</row>
    <row r="285" spans="1:68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</row>
    <row r="286" spans="1:68" x14ac:dyDescent="0.25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</row>
    <row r="287" spans="1:68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</row>
    <row r="288" spans="1:68" x14ac:dyDescent="0.25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</row>
    <row r="289" spans="1:68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</row>
    <row r="290" spans="1:68" x14ac:dyDescent="0.25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</row>
    <row r="291" spans="1:68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</row>
    <row r="292" spans="1:68" x14ac:dyDescent="0.25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</row>
    <row r="293" spans="1:68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</row>
    <row r="294" spans="1:68" x14ac:dyDescent="0.25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</row>
    <row r="295" spans="1:68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</row>
    <row r="296" spans="1:68" x14ac:dyDescent="0.25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</row>
    <row r="297" spans="1:68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</row>
    <row r="298" spans="1:68" x14ac:dyDescent="0.25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</row>
    <row r="299" spans="1:68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</row>
    <row r="300" spans="1:68" x14ac:dyDescent="0.25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</row>
    <row r="301" spans="1:68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</row>
    <row r="302" spans="1:68" x14ac:dyDescent="0.25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</row>
    <row r="303" spans="1:68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</row>
    <row r="304" spans="1:68" x14ac:dyDescent="0.25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</row>
    <row r="305" spans="1:68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</row>
    <row r="306" spans="1:68" x14ac:dyDescent="0.25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</row>
    <row r="307" spans="1:68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</row>
    <row r="308" spans="1:68" x14ac:dyDescent="0.25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</row>
    <row r="309" spans="1:68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</row>
    <row r="310" spans="1:68" x14ac:dyDescent="0.25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</row>
    <row r="311" spans="1:68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</row>
    <row r="312" spans="1:68" x14ac:dyDescent="0.25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</row>
    <row r="313" spans="1:68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</row>
    <row r="314" spans="1:68" x14ac:dyDescent="0.25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</row>
    <row r="315" spans="1:68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</row>
    <row r="316" spans="1:68" x14ac:dyDescent="0.25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</row>
    <row r="317" spans="1:68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</row>
    <row r="318" spans="1:68" x14ac:dyDescent="0.25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</row>
    <row r="319" spans="1:68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</row>
    <row r="320" spans="1:68" x14ac:dyDescent="0.25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</row>
    <row r="321" spans="1:68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</row>
    <row r="322" spans="1:68" x14ac:dyDescent="0.25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</row>
    <row r="323" spans="1:68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</row>
    <row r="324" spans="1:68" x14ac:dyDescent="0.25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</row>
    <row r="325" spans="1:68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</row>
    <row r="326" spans="1:68" x14ac:dyDescent="0.25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</row>
    <row r="327" spans="1:68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</row>
    <row r="328" spans="1:68" x14ac:dyDescent="0.25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</row>
    <row r="329" spans="1:68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</row>
    <row r="330" spans="1:68" x14ac:dyDescent="0.25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</row>
    <row r="331" spans="1:68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</row>
    <row r="332" spans="1:68" x14ac:dyDescent="0.25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</row>
    <row r="333" spans="1:68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</row>
    <row r="334" spans="1:68" x14ac:dyDescent="0.25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</row>
    <row r="335" spans="1:68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</row>
    <row r="336" spans="1:68" x14ac:dyDescent="0.25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</row>
    <row r="337" spans="1:68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</row>
    <row r="338" spans="1:68" x14ac:dyDescent="0.25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</row>
    <row r="339" spans="1:68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</row>
    <row r="340" spans="1:68" x14ac:dyDescent="0.25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</row>
    <row r="341" spans="1:68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</row>
    <row r="342" spans="1:68" x14ac:dyDescent="0.25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</row>
    <row r="343" spans="1:68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</row>
    <row r="344" spans="1:68" x14ac:dyDescent="0.25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</row>
    <row r="345" spans="1:68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</row>
    <row r="346" spans="1:68" x14ac:dyDescent="0.25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</row>
    <row r="347" spans="1:68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</row>
    <row r="348" spans="1:68" x14ac:dyDescent="0.25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</row>
    <row r="349" spans="1:68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</row>
    <row r="350" spans="1:68" x14ac:dyDescent="0.25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</row>
    <row r="351" spans="1:68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</row>
    <row r="352" spans="1:68" x14ac:dyDescent="0.25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</row>
    <row r="353" spans="1:68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</row>
    <row r="354" spans="1:68" x14ac:dyDescent="0.25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</row>
    <row r="355" spans="1:68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</row>
    <row r="356" spans="1:68" x14ac:dyDescent="0.25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</row>
    <row r="357" spans="1:68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</row>
    <row r="358" spans="1:68" x14ac:dyDescent="0.25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</row>
    <row r="359" spans="1:68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</row>
    <row r="360" spans="1:68" x14ac:dyDescent="0.25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</row>
    <row r="361" spans="1:68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</row>
    <row r="362" spans="1:68" x14ac:dyDescent="0.25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</row>
    <row r="363" spans="1:68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</row>
    <row r="364" spans="1:68" x14ac:dyDescent="0.25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</row>
    <row r="365" spans="1:68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</row>
    <row r="366" spans="1:68" x14ac:dyDescent="0.25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</row>
    <row r="367" spans="1:68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</row>
    <row r="368" spans="1:68" x14ac:dyDescent="0.25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</row>
    <row r="369" spans="1:68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</row>
    <row r="370" spans="1:68" x14ac:dyDescent="0.25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</row>
    <row r="371" spans="1:68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</row>
    <row r="372" spans="1:68" x14ac:dyDescent="0.25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</row>
    <row r="373" spans="1:68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</row>
    <row r="374" spans="1:68" x14ac:dyDescent="0.25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</row>
    <row r="375" spans="1:68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</row>
    <row r="376" spans="1:68" x14ac:dyDescent="0.25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</row>
    <row r="377" spans="1:68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</row>
    <row r="378" spans="1:68" x14ac:dyDescent="0.25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</row>
    <row r="379" spans="1:68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</row>
    <row r="380" spans="1:68" x14ac:dyDescent="0.25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</row>
    <row r="381" spans="1:68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</row>
    <row r="382" spans="1:68" x14ac:dyDescent="0.25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</row>
    <row r="383" spans="1:68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</row>
    <row r="384" spans="1:68" x14ac:dyDescent="0.25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</row>
    <row r="385" spans="1:68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</row>
    <row r="386" spans="1:68" x14ac:dyDescent="0.25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</row>
    <row r="387" spans="1:68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</row>
    <row r="388" spans="1:68" x14ac:dyDescent="0.25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</row>
    <row r="389" spans="1:68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</row>
    <row r="390" spans="1:68" x14ac:dyDescent="0.25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</row>
    <row r="391" spans="1:68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</row>
    <row r="392" spans="1:68" x14ac:dyDescent="0.25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</row>
    <row r="393" spans="1:68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</row>
    <row r="394" spans="1:68" x14ac:dyDescent="0.25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</row>
    <row r="395" spans="1:68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</row>
    <row r="396" spans="1:68" x14ac:dyDescent="0.25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</row>
    <row r="397" spans="1:68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</row>
    <row r="398" spans="1:68" x14ac:dyDescent="0.25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</row>
    <row r="399" spans="1:68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</row>
    <row r="400" spans="1:68" x14ac:dyDescent="0.25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</row>
    <row r="401" spans="1:68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</row>
    <row r="402" spans="1:68" x14ac:dyDescent="0.25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</row>
    <row r="403" spans="1:68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</row>
    <row r="404" spans="1:68" x14ac:dyDescent="0.25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</row>
    <row r="405" spans="1:68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</row>
    <row r="406" spans="1:68" x14ac:dyDescent="0.25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</row>
    <row r="407" spans="1:68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</row>
    <row r="408" spans="1:68" x14ac:dyDescent="0.25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</row>
    <row r="409" spans="1:68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</row>
    <row r="410" spans="1:68" x14ac:dyDescent="0.25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</row>
    <row r="411" spans="1:68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</row>
    <row r="412" spans="1:68" x14ac:dyDescent="0.25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</row>
    <row r="413" spans="1:68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</row>
    <row r="414" spans="1:68" x14ac:dyDescent="0.25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</row>
    <row r="415" spans="1:68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</row>
    <row r="416" spans="1:68" x14ac:dyDescent="0.25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</row>
    <row r="417" spans="1:68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</row>
    <row r="418" spans="1:68" x14ac:dyDescent="0.25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</row>
    <row r="419" spans="1:68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</row>
    <row r="420" spans="1:68" x14ac:dyDescent="0.25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</row>
    <row r="421" spans="1:68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</row>
    <row r="422" spans="1:68" x14ac:dyDescent="0.25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</row>
    <row r="423" spans="1:68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</row>
    <row r="424" spans="1:68" x14ac:dyDescent="0.25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</row>
    <row r="425" spans="1:68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</row>
    <row r="426" spans="1:68" x14ac:dyDescent="0.25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</row>
    <row r="427" spans="1:68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</row>
    <row r="428" spans="1:68" x14ac:dyDescent="0.25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</row>
    <row r="429" spans="1:68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</row>
    <row r="430" spans="1:68" x14ac:dyDescent="0.25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</row>
    <row r="431" spans="1:68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</row>
    <row r="432" spans="1:68" x14ac:dyDescent="0.25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</row>
    <row r="433" spans="1:68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</row>
    <row r="434" spans="1:68" x14ac:dyDescent="0.25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</row>
    <row r="435" spans="1:68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</row>
    <row r="436" spans="1:68" x14ac:dyDescent="0.25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</row>
    <row r="437" spans="1:68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</row>
    <row r="438" spans="1:68" x14ac:dyDescent="0.25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</row>
    <row r="439" spans="1:68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</row>
    <row r="440" spans="1:68" x14ac:dyDescent="0.25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</row>
    <row r="441" spans="1:68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</row>
    <row r="442" spans="1:68" x14ac:dyDescent="0.25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</row>
    <row r="443" spans="1:68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</row>
    <row r="444" spans="1:68" x14ac:dyDescent="0.25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</row>
    <row r="445" spans="1:68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</row>
    <row r="446" spans="1:68" x14ac:dyDescent="0.25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</row>
    <row r="447" spans="1:68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</row>
    <row r="448" spans="1:68" x14ac:dyDescent="0.25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</row>
    <row r="449" spans="1:68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</row>
    <row r="450" spans="1:68" x14ac:dyDescent="0.25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</row>
    <row r="451" spans="1:68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</row>
    <row r="452" spans="1:68" x14ac:dyDescent="0.25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</row>
    <row r="453" spans="1:68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</row>
    <row r="454" spans="1:68" x14ac:dyDescent="0.25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</row>
    <row r="455" spans="1:68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</row>
    <row r="456" spans="1:68" x14ac:dyDescent="0.25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</row>
    <row r="457" spans="1:68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</row>
    <row r="458" spans="1:68" x14ac:dyDescent="0.25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</row>
    <row r="459" spans="1:68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</row>
    <row r="460" spans="1:68" x14ac:dyDescent="0.25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</row>
    <row r="461" spans="1:68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</row>
    <row r="462" spans="1:68" x14ac:dyDescent="0.25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</row>
    <row r="463" spans="1:68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</row>
    <row r="464" spans="1:68" x14ac:dyDescent="0.25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</row>
    <row r="465" spans="1:68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</row>
    <row r="466" spans="1:68" x14ac:dyDescent="0.25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</row>
    <row r="467" spans="1:68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</row>
    <row r="468" spans="1:68" x14ac:dyDescent="0.25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</row>
    <row r="469" spans="1:68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</row>
    <row r="470" spans="1:68" x14ac:dyDescent="0.25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</row>
    <row r="471" spans="1:68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</row>
    <row r="472" spans="1:68" x14ac:dyDescent="0.25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</row>
    <row r="473" spans="1:68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</row>
    <row r="474" spans="1:68" x14ac:dyDescent="0.25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</row>
    <row r="475" spans="1:68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</row>
    <row r="476" spans="1:68" x14ac:dyDescent="0.25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</row>
    <row r="477" spans="1:68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</row>
    <row r="478" spans="1:68" x14ac:dyDescent="0.25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</row>
    <row r="479" spans="1:68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</row>
    <row r="480" spans="1:68" x14ac:dyDescent="0.25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</row>
    <row r="481" spans="1:68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</row>
    <row r="482" spans="1:68" x14ac:dyDescent="0.25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</row>
    <row r="483" spans="1:68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</row>
    <row r="484" spans="1:68" x14ac:dyDescent="0.25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</row>
    <row r="485" spans="1:68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4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40"/>
    </row>
    <row r="486" spans="1:68" x14ac:dyDescent="0.25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40"/>
    </row>
    <row r="487" spans="1:68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4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40"/>
    </row>
    <row r="488" spans="1:68" x14ac:dyDescent="0.25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</row>
    <row r="489" spans="1:68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</row>
    <row r="490" spans="1:68" x14ac:dyDescent="0.25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</row>
    <row r="491" spans="1:68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</row>
    <row r="492" spans="1:68" x14ac:dyDescent="0.25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</row>
    <row r="493" spans="1:68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</row>
    <row r="494" spans="1:68" x14ac:dyDescent="0.25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</row>
    <row r="495" spans="1:68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</row>
    <row r="496" spans="1:68" x14ac:dyDescent="0.25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</row>
    <row r="497" spans="1:68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</row>
    <row r="498" spans="1:68" x14ac:dyDescent="0.25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</row>
    <row r="499" spans="1:68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</row>
    <row r="500" spans="1:68" x14ac:dyDescent="0.25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</row>
    <row r="501" spans="1:68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</row>
    <row r="502" spans="1:68" x14ac:dyDescent="0.25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</row>
    <row r="503" spans="1:68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4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40"/>
    </row>
    <row r="504" spans="1:68" x14ac:dyDescent="0.25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</row>
    <row r="505" spans="1:68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</row>
    <row r="506" spans="1:68" x14ac:dyDescent="0.25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</row>
    <row r="507" spans="1:68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</row>
    <row r="508" spans="1:68" x14ac:dyDescent="0.25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4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40"/>
    </row>
    <row r="509" spans="1:68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4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40"/>
    </row>
    <row r="510" spans="1:68" x14ac:dyDescent="0.25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</row>
    <row r="511" spans="1:68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</row>
    <row r="512" spans="1:68" x14ac:dyDescent="0.25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</row>
    <row r="513" spans="1:68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</row>
    <row r="514" spans="1:68" x14ac:dyDescent="0.25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</row>
    <row r="515" spans="1:68" x14ac:dyDescent="0.25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</row>
    <row r="516" spans="1:68" x14ac:dyDescent="0.25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</row>
    <row r="517" spans="1:68" x14ac:dyDescent="0.25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4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40"/>
    </row>
    <row r="518" spans="1:68" x14ac:dyDescent="0.25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</row>
    <row r="519" spans="1:68" x14ac:dyDescent="0.25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</row>
    <row r="520" spans="1:68" x14ac:dyDescent="0.25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</row>
    <row r="521" spans="1:68" x14ac:dyDescent="0.25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</row>
    <row r="522" spans="1:68" x14ac:dyDescent="0.25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</row>
    <row r="523" spans="1:68" x14ac:dyDescent="0.25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</row>
    <row r="524" spans="1:68" x14ac:dyDescent="0.25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40"/>
    </row>
    <row r="525" spans="1:68" x14ac:dyDescent="0.25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4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40"/>
    </row>
    <row r="526" spans="1:68" x14ac:dyDescent="0.25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4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40"/>
    </row>
    <row r="527" spans="1:68" x14ac:dyDescent="0.25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4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40"/>
    </row>
    <row r="528" spans="1:68" x14ac:dyDescent="0.25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4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40"/>
    </row>
    <row r="529" spans="1:68" x14ac:dyDescent="0.25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4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40"/>
    </row>
    <row r="530" spans="1:68" x14ac:dyDescent="0.25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4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40"/>
    </row>
    <row r="531" spans="1:68" x14ac:dyDescent="0.25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</row>
    <row r="532" spans="1:68" x14ac:dyDescent="0.25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</row>
    <row r="533" spans="1:68" x14ac:dyDescent="0.25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</row>
    <row r="534" spans="1:68" x14ac:dyDescent="0.25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</row>
    <row r="535" spans="1:68" x14ac:dyDescent="0.25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</row>
    <row r="536" spans="1:68" x14ac:dyDescent="0.25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4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40"/>
    </row>
    <row r="537" spans="1:68" x14ac:dyDescent="0.25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4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40"/>
    </row>
    <row r="538" spans="1:68" x14ac:dyDescent="0.25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4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40"/>
    </row>
    <row r="539" spans="1:68" x14ac:dyDescent="0.25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4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40"/>
    </row>
    <row r="540" spans="1:68" x14ac:dyDescent="0.25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4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40"/>
    </row>
    <row r="541" spans="1:68" x14ac:dyDescent="0.25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  <c r="AB541" s="140"/>
      <c r="AC541" s="140"/>
      <c r="AD541" s="140"/>
      <c r="AE541" s="140"/>
      <c r="AF541" s="140"/>
      <c r="AG541" s="140"/>
      <c r="AH541" s="140"/>
      <c r="AI541" s="140"/>
      <c r="AJ541" s="140"/>
      <c r="AK541" s="140"/>
      <c r="AL541" s="140"/>
      <c r="AM541" s="140"/>
      <c r="AN541" s="140"/>
      <c r="AO541" s="140"/>
      <c r="AP541" s="140"/>
      <c r="AQ541" s="140"/>
      <c r="AR541" s="140"/>
      <c r="AS541" s="140"/>
      <c r="AT541" s="140"/>
      <c r="AU541" s="140"/>
      <c r="AV541" s="140"/>
      <c r="AW541" s="140"/>
      <c r="AX541" s="140"/>
      <c r="AY541" s="140"/>
      <c r="AZ541" s="140"/>
      <c r="BA541" s="140"/>
      <c r="BB541" s="140"/>
      <c r="BC541" s="140"/>
      <c r="BD541" s="140"/>
      <c r="BE541" s="140"/>
      <c r="BF541" s="140"/>
      <c r="BG541" s="140"/>
      <c r="BH541" s="140"/>
      <c r="BI541" s="140"/>
      <c r="BJ541" s="140"/>
      <c r="BK541" s="140"/>
      <c r="BL541" s="140"/>
      <c r="BM541" s="140"/>
      <c r="BN541" s="140"/>
      <c r="BO541" s="140"/>
      <c r="BP541" s="140"/>
    </row>
    <row r="542" spans="1:68" x14ac:dyDescent="0.25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  <c r="AB542" s="140"/>
      <c r="AC542" s="140"/>
      <c r="AD542" s="140"/>
      <c r="AE542" s="140"/>
      <c r="AF542" s="140"/>
      <c r="AG542" s="140"/>
      <c r="AH542" s="140"/>
      <c r="AI542" s="140"/>
      <c r="AJ542" s="140"/>
      <c r="AK542" s="140"/>
      <c r="AL542" s="140"/>
      <c r="AM542" s="140"/>
      <c r="AN542" s="140"/>
      <c r="AO542" s="140"/>
      <c r="AP542" s="140"/>
      <c r="AQ542" s="140"/>
      <c r="AR542" s="140"/>
      <c r="AS542" s="140"/>
      <c r="AT542" s="140"/>
      <c r="AU542" s="140"/>
      <c r="AV542" s="140"/>
      <c r="AW542" s="140"/>
      <c r="AX542" s="140"/>
      <c r="AY542" s="140"/>
      <c r="AZ542" s="140"/>
      <c r="BA542" s="140"/>
      <c r="BB542" s="140"/>
      <c r="BC542" s="140"/>
      <c r="BD542" s="140"/>
      <c r="BE542" s="140"/>
      <c r="BF542" s="140"/>
      <c r="BG542" s="140"/>
      <c r="BH542" s="140"/>
      <c r="BI542" s="140"/>
      <c r="BJ542" s="140"/>
      <c r="BK542" s="140"/>
      <c r="BL542" s="140"/>
      <c r="BM542" s="140"/>
      <c r="BN542" s="140"/>
      <c r="BO542" s="140"/>
      <c r="BP542" s="140"/>
    </row>
    <row r="543" spans="1:68" x14ac:dyDescent="0.25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40"/>
      <c r="AG543" s="140"/>
      <c r="AH543" s="140"/>
      <c r="AI543" s="140"/>
      <c r="AJ543" s="140"/>
      <c r="AK543" s="140"/>
      <c r="AL543" s="140"/>
      <c r="AM543" s="140"/>
      <c r="AN543" s="140"/>
      <c r="AO543" s="140"/>
      <c r="AP543" s="140"/>
      <c r="AQ543" s="140"/>
      <c r="AR543" s="140"/>
      <c r="AS543" s="140"/>
      <c r="AT543" s="140"/>
      <c r="AU543" s="140"/>
      <c r="AV543" s="140"/>
      <c r="AW543" s="140"/>
      <c r="AX543" s="140"/>
      <c r="AY543" s="140"/>
      <c r="AZ543" s="140"/>
      <c r="BA543" s="140"/>
      <c r="BB543" s="140"/>
      <c r="BC543" s="140"/>
      <c r="BD543" s="140"/>
      <c r="BE543" s="140"/>
      <c r="BF543" s="14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40"/>
    </row>
    <row r="544" spans="1:68" x14ac:dyDescent="0.25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40"/>
      <c r="AG544" s="140"/>
      <c r="AH544" s="140"/>
      <c r="AI544" s="140"/>
      <c r="AJ544" s="140"/>
      <c r="AK544" s="140"/>
      <c r="AL544" s="140"/>
      <c r="AM544" s="140"/>
      <c r="AN544" s="140"/>
      <c r="AO544" s="140"/>
      <c r="AP544" s="140"/>
      <c r="AQ544" s="140"/>
      <c r="AR544" s="140"/>
      <c r="AS544" s="140"/>
      <c r="AT544" s="140"/>
      <c r="AU544" s="140"/>
      <c r="AV544" s="140"/>
      <c r="AW544" s="140"/>
      <c r="AX544" s="140"/>
      <c r="AY544" s="140"/>
      <c r="AZ544" s="140"/>
      <c r="BA544" s="140"/>
      <c r="BB544" s="140"/>
      <c r="BC544" s="140"/>
      <c r="BD544" s="140"/>
      <c r="BE544" s="140"/>
      <c r="BF544" s="14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40"/>
    </row>
    <row r="545" spans="1:68" x14ac:dyDescent="0.25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40"/>
      <c r="AG545" s="140"/>
      <c r="AH545" s="140"/>
      <c r="AI545" s="140"/>
      <c r="AJ545" s="140"/>
      <c r="AK545" s="140"/>
      <c r="AL545" s="140"/>
      <c r="AM545" s="140"/>
      <c r="AN545" s="140"/>
      <c r="AO545" s="140"/>
      <c r="AP545" s="140"/>
      <c r="AQ545" s="140"/>
      <c r="AR545" s="140"/>
      <c r="AS545" s="140"/>
      <c r="AT545" s="140"/>
      <c r="AU545" s="140"/>
      <c r="AV545" s="140"/>
      <c r="AW545" s="140"/>
      <c r="AX545" s="140"/>
      <c r="AY545" s="140"/>
      <c r="AZ545" s="140"/>
      <c r="BA545" s="140"/>
      <c r="BB545" s="140"/>
      <c r="BC545" s="140"/>
      <c r="BD545" s="140"/>
      <c r="BE545" s="140"/>
      <c r="BF545" s="14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40"/>
    </row>
    <row r="546" spans="1:68" x14ac:dyDescent="0.25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140"/>
      <c r="AU546" s="140"/>
      <c r="AV546" s="140"/>
      <c r="AW546" s="140"/>
      <c r="AX546" s="140"/>
      <c r="AY546" s="140"/>
      <c r="AZ546" s="140"/>
      <c r="BA546" s="140"/>
      <c r="BB546" s="140"/>
      <c r="BC546" s="140"/>
      <c r="BD546" s="140"/>
      <c r="BE546" s="140"/>
      <c r="BF546" s="14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40"/>
    </row>
    <row r="547" spans="1:68" x14ac:dyDescent="0.25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  <c r="AY547" s="140"/>
      <c r="AZ547" s="140"/>
      <c r="BA547" s="140"/>
      <c r="BB547" s="140"/>
      <c r="BC547" s="140"/>
      <c r="BD547" s="140"/>
      <c r="BE547" s="140"/>
      <c r="BF547" s="140"/>
      <c r="BG547" s="140"/>
      <c r="BH547" s="140"/>
      <c r="BI547" s="140"/>
      <c r="BJ547" s="140"/>
      <c r="BK547" s="140"/>
      <c r="BL547" s="140"/>
      <c r="BM547" s="140"/>
      <c r="BN547" s="140"/>
      <c r="BO547" s="140"/>
      <c r="BP547" s="140"/>
    </row>
    <row r="548" spans="1:68" x14ac:dyDescent="0.25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4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40"/>
    </row>
    <row r="549" spans="1:68" x14ac:dyDescent="0.25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  <c r="AY549" s="140"/>
      <c r="AZ549" s="140"/>
      <c r="BA549" s="140"/>
      <c r="BB549" s="140"/>
      <c r="BC549" s="140"/>
      <c r="BD549" s="140"/>
      <c r="BE549" s="140"/>
      <c r="BF549" s="140"/>
      <c r="BG549" s="140"/>
      <c r="BH549" s="140"/>
      <c r="BI549" s="140"/>
      <c r="BJ549" s="140"/>
      <c r="BK549" s="140"/>
      <c r="BL549" s="140"/>
      <c r="BM549" s="140"/>
      <c r="BN549" s="140"/>
      <c r="BO549" s="140"/>
      <c r="BP549" s="140"/>
    </row>
    <row r="550" spans="1:68" x14ac:dyDescent="0.25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4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40"/>
    </row>
    <row r="551" spans="1:68" x14ac:dyDescent="0.25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</row>
    <row r="552" spans="1:68" x14ac:dyDescent="0.25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</row>
    <row r="553" spans="1:68" x14ac:dyDescent="0.25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</row>
    <row r="554" spans="1:68" x14ac:dyDescent="0.25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</row>
    <row r="555" spans="1:68" x14ac:dyDescent="0.25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  <c r="AY555" s="140"/>
      <c r="AZ555" s="140"/>
      <c r="BA555" s="140"/>
      <c r="BB555" s="140"/>
      <c r="BC555" s="140"/>
      <c r="BD555" s="140"/>
      <c r="BE555" s="140"/>
      <c r="BF555" s="140"/>
      <c r="BG555" s="140"/>
      <c r="BH555" s="140"/>
      <c r="BI555" s="140"/>
      <c r="BJ555" s="140"/>
      <c r="BK555" s="140"/>
      <c r="BL555" s="140"/>
      <c r="BM555" s="140"/>
      <c r="BN555" s="140"/>
      <c r="BO555" s="140"/>
      <c r="BP555" s="140"/>
    </row>
    <row r="556" spans="1:68" x14ac:dyDescent="0.25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40"/>
      <c r="AG556" s="140"/>
      <c r="AH556" s="140"/>
      <c r="AI556" s="140"/>
      <c r="AJ556" s="140"/>
      <c r="AK556" s="140"/>
      <c r="AL556" s="140"/>
      <c r="AM556" s="140"/>
      <c r="AN556" s="140"/>
      <c r="AO556" s="140"/>
      <c r="AP556" s="140"/>
      <c r="AQ556" s="140"/>
      <c r="AR556" s="140"/>
      <c r="AS556" s="140"/>
      <c r="AT556" s="140"/>
      <c r="AU556" s="140"/>
      <c r="AV556" s="140"/>
      <c r="AW556" s="140"/>
      <c r="AX556" s="140"/>
      <c r="AY556" s="140"/>
      <c r="AZ556" s="140"/>
      <c r="BA556" s="140"/>
      <c r="BB556" s="140"/>
      <c r="BC556" s="140"/>
      <c r="BD556" s="140"/>
      <c r="BE556" s="140"/>
      <c r="BF556" s="14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40"/>
    </row>
    <row r="557" spans="1:68" x14ac:dyDescent="0.25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  <c r="AY557" s="140"/>
      <c r="AZ557" s="140"/>
      <c r="BA557" s="140"/>
      <c r="BB557" s="140"/>
      <c r="BC557" s="140"/>
      <c r="BD557" s="140"/>
      <c r="BE557" s="140"/>
      <c r="BF557" s="14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40"/>
    </row>
    <row r="558" spans="1:68" x14ac:dyDescent="0.25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  <c r="AY558" s="140"/>
      <c r="AZ558" s="140"/>
      <c r="BA558" s="140"/>
      <c r="BB558" s="140"/>
      <c r="BC558" s="140"/>
      <c r="BD558" s="140"/>
      <c r="BE558" s="140"/>
      <c r="BF558" s="14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40"/>
    </row>
    <row r="559" spans="1:68" x14ac:dyDescent="0.25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  <c r="AY559" s="140"/>
      <c r="AZ559" s="140"/>
      <c r="BA559" s="140"/>
      <c r="BB559" s="140"/>
      <c r="BC559" s="140"/>
      <c r="BD559" s="140"/>
      <c r="BE559" s="140"/>
      <c r="BF559" s="14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40"/>
    </row>
    <row r="560" spans="1:68" x14ac:dyDescent="0.25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  <c r="AY560" s="140"/>
      <c r="AZ560" s="140"/>
      <c r="BA560" s="140"/>
      <c r="BB560" s="140"/>
      <c r="BC560" s="140"/>
      <c r="BD560" s="140"/>
      <c r="BE560" s="140"/>
      <c r="BF560" s="140"/>
      <c r="BG560" s="140"/>
      <c r="BH560" s="140"/>
      <c r="BI560" s="140"/>
      <c r="BJ560" s="140"/>
      <c r="BK560" s="140"/>
      <c r="BL560" s="140"/>
      <c r="BM560" s="140"/>
      <c r="BN560" s="140"/>
      <c r="BO560" s="140"/>
      <c r="BP560" s="140"/>
    </row>
    <row r="561" spans="1:68" x14ac:dyDescent="0.25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  <c r="AY561" s="140"/>
      <c r="AZ561" s="140"/>
      <c r="BA561" s="140"/>
      <c r="BB561" s="140"/>
      <c r="BC561" s="140"/>
      <c r="BD561" s="140"/>
      <c r="BE561" s="140"/>
      <c r="BF561" s="140"/>
      <c r="BG561" s="140"/>
      <c r="BH561" s="140"/>
      <c r="BI561" s="140"/>
      <c r="BJ561" s="140"/>
      <c r="BK561" s="140"/>
      <c r="BL561" s="140"/>
      <c r="BM561" s="140"/>
      <c r="BN561" s="140"/>
      <c r="BO561" s="140"/>
      <c r="BP561" s="140"/>
    </row>
    <row r="562" spans="1:68" x14ac:dyDescent="0.25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  <c r="AY562" s="140"/>
      <c r="AZ562" s="140"/>
      <c r="BA562" s="140"/>
      <c r="BB562" s="140"/>
      <c r="BC562" s="140"/>
      <c r="BD562" s="140"/>
      <c r="BE562" s="140"/>
      <c r="BF562" s="140"/>
      <c r="BG562" s="140"/>
      <c r="BH562" s="140"/>
      <c r="BI562" s="140"/>
      <c r="BJ562" s="140"/>
      <c r="BK562" s="140"/>
      <c r="BL562" s="140"/>
      <c r="BM562" s="140"/>
      <c r="BN562" s="140"/>
      <c r="BO562" s="140"/>
      <c r="BP562" s="140"/>
    </row>
    <row r="563" spans="1:68" x14ac:dyDescent="0.25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40"/>
      <c r="AG563" s="140"/>
      <c r="AH563" s="140"/>
      <c r="AI563" s="140"/>
      <c r="AJ563" s="140"/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  <c r="AY563" s="140"/>
      <c r="AZ563" s="140"/>
      <c r="BA563" s="140"/>
      <c r="BB563" s="140"/>
      <c r="BC563" s="140"/>
      <c r="BD563" s="140"/>
      <c r="BE563" s="140"/>
      <c r="BF563" s="140"/>
      <c r="BG563" s="140"/>
      <c r="BH563" s="140"/>
      <c r="BI563" s="140"/>
      <c r="BJ563" s="140"/>
      <c r="BK563" s="140"/>
      <c r="BL563" s="140"/>
      <c r="BM563" s="140"/>
      <c r="BN563" s="140"/>
      <c r="BO563" s="140"/>
      <c r="BP563" s="140"/>
    </row>
    <row r="564" spans="1:68" x14ac:dyDescent="0.25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  <c r="AY564" s="140"/>
      <c r="AZ564" s="140"/>
      <c r="BA564" s="140"/>
      <c r="BB564" s="140"/>
      <c r="BC564" s="140"/>
      <c r="BD564" s="140"/>
      <c r="BE564" s="140"/>
      <c r="BF564" s="140"/>
      <c r="BG564" s="140"/>
      <c r="BH564" s="140"/>
      <c r="BI564" s="140"/>
      <c r="BJ564" s="140"/>
      <c r="BK564" s="140"/>
      <c r="BL564" s="140"/>
      <c r="BM564" s="140"/>
      <c r="BN564" s="140"/>
      <c r="BO564" s="140"/>
      <c r="BP564" s="140"/>
    </row>
    <row r="565" spans="1:68" x14ac:dyDescent="0.25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  <c r="AY565" s="140"/>
      <c r="AZ565" s="140"/>
      <c r="BA565" s="140"/>
      <c r="BB565" s="140"/>
      <c r="BC565" s="140"/>
      <c r="BD565" s="140"/>
      <c r="BE565" s="140"/>
      <c r="BF565" s="140"/>
      <c r="BG565" s="140"/>
      <c r="BH565" s="140"/>
      <c r="BI565" s="140"/>
      <c r="BJ565" s="140"/>
      <c r="BK565" s="140"/>
      <c r="BL565" s="140"/>
      <c r="BM565" s="140"/>
      <c r="BN565" s="140"/>
      <c r="BO565" s="140"/>
      <c r="BP565" s="140"/>
    </row>
    <row r="566" spans="1:68" x14ac:dyDescent="0.25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4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40"/>
    </row>
    <row r="567" spans="1:68" x14ac:dyDescent="0.25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40"/>
      <c r="AG567" s="140"/>
      <c r="AH567" s="140"/>
      <c r="AI567" s="140"/>
      <c r="AJ567" s="140"/>
      <c r="AK567" s="140"/>
      <c r="AL567" s="140"/>
      <c r="AM567" s="140"/>
      <c r="AN567" s="140"/>
      <c r="AO567" s="140"/>
      <c r="AP567" s="140"/>
      <c r="AQ567" s="140"/>
      <c r="AR567" s="140"/>
      <c r="AS567" s="140"/>
      <c r="AT567" s="140"/>
      <c r="AU567" s="140"/>
      <c r="AV567" s="140"/>
      <c r="AW567" s="140"/>
      <c r="AX567" s="140"/>
      <c r="AY567" s="140"/>
      <c r="AZ567" s="140"/>
      <c r="BA567" s="140"/>
      <c r="BB567" s="140"/>
      <c r="BC567" s="140"/>
      <c r="BD567" s="140"/>
      <c r="BE567" s="140"/>
      <c r="BF567" s="140"/>
      <c r="BG567" s="140"/>
      <c r="BH567" s="140"/>
      <c r="BI567" s="140"/>
      <c r="BJ567" s="140"/>
      <c r="BK567" s="140"/>
      <c r="BL567" s="140"/>
      <c r="BM567" s="140"/>
      <c r="BN567" s="140"/>
      <c r="BO567" s="140"/>
      <c r="BP567" s="140"/>
    </row>
    <row r="568" spans="1:68" x14ac:dyDescent="0.25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4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40"/>
    </row>
    <row r="569" spans="1:68" x14ac:dyDescent="0.25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4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40"/>
    </row>
    <row r="570" spans="1:68" x14ac:dyDescent="0.25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  <c r="AB570" s="140"/>
      <c r="AC570" s="140"/>
      <c r="AD570" s="140"/>
      <c r="AE570" s="140"/>
      <c r="AF570" s="140"/>
      <c r="AG570" s="140"/>
      <c r="AH570" s="140"/>
      <c r="AI570" s="140"/>
      <c r="AJ570" s="140"/>
      <c r="AK570" s="140"/>
      <c r="AL570" s="140"/>
      <c r="AM570" s="140"/>
      <c r="AN570" s="140"/>
      <c r="AO570" s="140"/>
      <c r="AP570" s="140"/>
      <c r="AQ570" s="140"/>
      <c r="AR570" s="140"/>
      <c r="AS570" s="140"/>
      <c r="AT570" s="140"/>
      <c r="AU570" s="140"/>
      <c r="AV570" s="140"/>
      <c r="AW570" s="140"/>
      <c r="AX570" s="140"/>
      <c r="AY570" s="140"/>
      <c r="AZ570" s="140"/>
      <c r="BA570" s="140"/>
      <c r="BB570" s="140"/>
      <c r="BC570" s="140"/>
      <c r="BD570" s="140"/>
      <c r="BE570" s="140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</row>
    <row r="571" spans="1:68" x14ac:dyDescent="0.25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/>
      <c r="AY571" s="140"/>
      <c r="AZ571" s="140"/>
      <c r="BA571" s="140"/>
      <c r="BB571" s="140"/>
      <c r="BC571" s="140"/>
      <c r="BD571" s="140"/>
      <c r="BE571" s="140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</row>
    <row r="572" spans="1:68" x14ac:dyDescent="0.25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40"/>
      <c r="AD572" s="14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/>
      <c r="AY572" s="140"/>
      <c r="AZ572" s="140"/>
      <c r="BA572" s="140"/>
      <c r="BB572" s="140"/>
      <c r="BC572" s="140"/>
      <c r="BD572" s="140"/>
      <c r="BE572" s="140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</row>
    <row r="573" spans="1:68" x14ac:dyDescent="0.25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  <c r="AB573" s="140"/>
      <c r="AC573" s="140"/>
      <c r="AD573" s="14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/>
      <c r="AY573" s="140"/>
      <c r="AZ573" s="140"/>
      <c r="BA573" s="140"/>
      <c r="BB573" s="140"/>
      <c r="BC573" s="140"/>
      <c r="BD573" s="140"/>
      <c r="BE573" s="140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</row>
    <row r="574" spans="1:68" x14ac:dyDescent="0.25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  <c r="AB574" s="140"/>
      <c r="AC574" s="140"/>
      <c r="AD574" s="140"/>
      <c r="AE574" s="140"/>
      <c r="AF574" s="140"/>
      <c r="AG574" s="140"/>
      <c r="AH574" s="140"/>
      <c r="AI574" s="140"/>
      <c r="AJ574" s="140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  <c r="AY574" s="140"/>
      <c r="AZ574" s="140"/>
      <c r="BA574" s="140"/>
      <c r="BB574" s="140"/>
      <c r="BC574" s="140"/>
      <c r="BD574" s="140"/>
      <c r="BE574" s="140"/>
      <c r="BF574" s="140"/>
      <c r="BG574" s="140"/>
      <c r="BH574" s="140"/>
      <c r="BI574" s="140"/>
      <c r="BJ574" s="140"/>
      <c r="BK574" s="140"/>
      <c r="BL574" s="140"/>
      <c r="BM574" s="140"/>
      <c r="BN574" s="140"/>
      <c r="BO574" s="140"/>
      <c r="BP574" s="140"/>
    </row>
    <row r="575" spans="1:68" x14ac:dyDescent="0.25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  <c r="AB575" s="140"/>
      <c r="AC575" s="140"/>
      <c r="AD575" s="140"/>
      <c r="AE575" s="140"/>
      <c r="AF575" s="140"/>
      <c r="AG575" s="140"/>
      <c r="AH575" s="140"/>
      <c r="AI575" s="140"/>
      <c r="AJ575" s="140"/>
      <c r="AK575" s="140"/>
      <c r="AL575" s="140"/>
      <c r="AM575" s="140"/>
      <c r="AN575" s="140"/>
      <c r="AO575" s="140"/>
      <c r="AP575" s="140"/>
      <c r="AQ575" s="140"/>
      <c r="AR575" s="140"/>
      <c r="AS575" s="140"/>
      <c r="AT575" s="140"/>
      <c r="AU575" s="140"/>
      <c r="AV575" s="140"/>
      <c r="AW575" s="140"/>
      <c r="AX575" s="140"/>
      <c r="AY575" s="140"/>
      <c r="AZ575" s="140"/>
      <c r="BA575" s="140"/>
      <c r="BB575" s="140"/>
      <c r="BC575" s="140"/>
      <c r="BD575" s="140"/>
      <c r="BE575" s="140"/>
      <c r="BF575" s="140"/>
      <c r="BG575" s="140"/>
      <c r="BH575" s="140"/>
      <c r="BI575" s="140"/>
      <c r="BJ575" s="140"/>
      <c r="BK575" s="140"/>
      <c r="BL575" s="140"/>
      <c r="BM575" s="140"/>
      <c r="BN575" s="140"/>
      <c r="BO575" s="140"/>
      <c r="BP575" s="140"/>
    </row>
    <row r="576" spans="1:68" x14ac:dyDescent="0.25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  <c r="AB576" s="140"/>
      <c r="AC576" s="140"/>
      <c r="AD576" s="140"/>
      <c r="AE576" s="140"/>
      <c r="AF576" s="140"/>
      <c r="AG576" s="140"/>
      <c r="AH576" s="140"/>
      <c r="AI576" s="140"/>
      <c r="AJ576" s="140"/>
      <c r="AK576" s="140"/>
      <c r="AL576" s="140"/>
      <c r="AM576" s="140"/>
      <c r="AN576" s="140"/>
      <c r="AO576" s="140"/>
      <c r="AP576" s="140"/>
      <c r="AQ576" s="140"/>
      <c r="AR576" s="140"/>
      <c r="AS576" s="140"/>
      <c r="AT576" s="140"/>
      <c r="AU576" s="140"/>
      <c r="AV576" s="140"/>
      <c r="AW576" s="140"/>
      <c r="AX576" s="140"/>
      <c r="AY576" s="140"/>
      <c r="AZ576" s="140"/>
      <c r="BA576" s="140"/>
      <c r="BB576" s="140"/>
      <c r="BC576" s="140"/>
      <c r="BD576" s="140"/>
      <c r="BE576" s="140"/>
      <c r="BF576" s="140"/>
      <c r="BG576" s="140"/>
      <c r="BH576" s="140"/>
      <c r="BI576" s="140"/>
      <c r="BJ576" s="140"/>
      <c r="BK576" s="140"/>
      <c r="BL576" s="140"/>
      <c r="BM576" s="140"/>
      <c r="BN576" s="140"/>
      <c r="BO576" s="140"/>
      <c r="BP576" s="140"/>
    </row>
    <row r="577" spans="1:68" x14ac:dyDescent="0.25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  <c r="AV577" s="140"/>
      <c r="AW577" s="140"/>
      <c r="AX577" s="140"/>
      <c r="AY577" s="140"/>
      <c r="AZ577" s="140"/>
      <c r="BA577" s="140"/>
      <c r="BB577" s="140"/>
      <c r="BC577" s="140"/>
      <c r="BD577" s="140"/>
      <c r="BE577" s="140"/>
      <c r="BF577" s="140"/>
      <c r="BG577" s="140"/>
      <c r="BH577" s="140"/>
      <c r="BI577" s="140"/>
      <c r="BJ577" s="140"/>
      <c r="BK577" s="140"/>
      <c r="BL577" s="140"/>
      <c r="BM577" s="140"/>
      <c r="BN577" s="140"/>
      <c r="BO577" s="140"/>
      <c r="BP577" s="140"/>
    </row>
    <row r="578" spans="1:68" x14ac:dyDescent="0.25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  <c r="AV578" s="140"/>
      <c r="AW578" s="140"/>
      <c r="AX578" s="140"/>
      <c r="AY578" s="140"/>
      <c r="AZ578" s="140"/>
      <c r="BA578" s="140"/>
      <c r="BB578" s="140"/>
      <c r="BC578" s="140"/>
      <c r="BD578" s="140"/>
      <c r="BE578" s="140"/>
      <c r="BF578" s="140"/>
      <c r="BG578" s="140"/>
      <c r="BH578" s="140"/>
      <c r="BI578" s="140"/>
      <c r="BJ578" s="140"/>
      <c r="BK578" s="140"/>
      <c r="BL578" s="140"/>
      <c r="BM578" s="140"/>
      <c r="BN578" s="140"/>
      <c r="BO578" s="140"/>
      <c r="BP578" s="140"/>
    </row>
    <row r="579" spans="1:68" x14ac:dyDescent="0.25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4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40"/>
    </row>
    <row r="580" spans="1:68" x14ac:dyDescent="0.25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4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40"/>
    </row>
    <row r="581" spans="1:68" x14ac:dyDescent="0.25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</row>
    <row r="582" spans="1:68" x14ac:dyDescent="0.25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</row>
    <row r="583" spans="1:68" x14ac:dyDescent="0.25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</row>
    <row r="584" spans="1:68" x14ac:dyDescent="0.25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</row>
    <row r="585" spans="1:68" x14ac:dyDescent="0.25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40"/>
    </row>
    <row r="586" spans="1:68" x14ac:dyDescent="0.25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4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40"/>
    </row>
    <row r="587" spans="1:68" x14ac:dyDescent="0.25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  <c r="AV587" s="140"/>
      <c r="AW587" s="140"/>
      <c r="AX587" s="140"/>
      <c r="AY587" s="140"/>
      <c r="AZ587" s="140"/>
      <c r="BA587" s="140"/>
      <c r="BB587" s="140"/>
      <c r="BC587" s="140"/>
      <c r="BD587" s="140"/>
      <c r="BE587" s="140"/>
      <c r="BF587" s="140"/>
      <c r="BG587" s="140"/>
      <c r="BH587" s="140"/>
      <c r="BI587" s="140"/>
      <c r="BJ587" s="140"/>
      <c r="BK587" s="140"/>
      <c r="BL587" s="140"/>
      <c r="BM587" s="140"/>
      <c r="BN587" s="140"/>
      <c r="BO587" s="140"/>
      <c r="BP587" s="140"/>
    </row>
    <row r="588" spans="1:68" x14ac:dyDescent="0.25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  <c r="AV588" s="140"/>
      <c r="AW588" s="140"/>
      <c r="AX588" s="140"/>
      <c r="AY588" s="140"/>
      <c r="AZ588" s="140"/>
      <c r="BA588" s="140"/>
      <c r="BB588" s="140"/>
      <c r="BC588" s="140"/>
      <c r="BD588" s="140"/>
      <c r="BE588" s="140"/>
      <c r="BF588" s="140"/>
      <c r="BG588" s="140"/>
      <c r="BH588" s="140"/>
      <c r="BI588" s="140"/>
      <c r="BJ588" s="140"/>
      <c r="BK588" s="140"/>
      <c r="BL588" s="140"/>
      <c r="BM588" s="140"/>
      <c r="BN588" s="140"/>
      <c r="BO588" s="140"/>
      <c r="BP588" s="140"/>
    </row>
    <row r="589" spans="1:68" x14ac:dyDescent="0.25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  <c r="AB589" s="140"/>
      <c r="AC589" s="140"/>
      <c r="AD589" s="140"/>
      <c r="AE589" s="140"/>
      <c r="AF589" s="140"/>
      <c r="AG589" s="140"/>
      <c r="AH589" s="140"/>
      <c r="AI589" s="140"/>
      <c r="AJ589" s="140"/>
      <c r="AK589" s="140"/>
      <c r="AL589" s="140"/>
      <c r="AM589" s="140"/>
      <c r="AN589" s="140"/>
      <c r="AO589" s="140"/>
      <c r="AP589" s="140"/>
      <c r="AQ589" s="140"/>
      <c r="AR589" s="140"/>
      <c r="AS589" s="140"/>
      <c r="AT589" s="140"/>
      <c r="AU589" s="140"/>
      <c r="AV589" s="140"/>
      <c r="AW589" s="140"/>
      <c r="AX589" s="140"/>
      <c r="AY589" s="140"/>
      <c r="AZ589" s="140"/>
      <c r="BA589" s="140"/>
      <c r="BB589" s="140"/>
      <c r="BC589" s="140"/>
      <c r="BD589" s="140"/>
      <c r="BE589" s="140"/>
      <c r="BF589" s="140"/>
      <c r="BG589" s="140"/>
      <c r="BH589" s="140"/>
      <c r="BI589" s="140"/>
      <c r="BJ589" s="140"/>
      <c r="BK589" s="140"/>
      <c r="BL589" s="140"/>
      <c r="BM589" s="140"/>
      <c r="BN589" s="140"/>
      <c r="BO589" s="140"/>
      <c r="BP589" s="140"/>
    </row>
    <row r="590" spans="1:68" x14ac:dyDescent="0.25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  <c r="AB590" s="140"/>
      <c r="AC590" s="140"/>
      <c r="AD590" s="140"/>
      <c r="AE590" s="140"/>
      <c r="AF590" s="140"/>
      <c r="AG590" s="140"/>
      <c r="AH590" s="140"/>
      <c r="AI590" s="140"/>
      <c r="AJ590" s="140"/>
      <c r="AK590" s="140"/>
      <c r="AL590" s="140"/>
      <c r="AM590" s="140"/>
      <c r="AN590" s="140"/>
      <c r="AO590" s="140"/>
      <c r="AP590" s="140"/>
      <c r="AQ590" s="140"/>
      <c r="AR590" s="140"/>
      <c r="AS590" s="140"/>
      <c r="AT590" s="140"/>
      <c r="AU590" s="140"/>
      <c r="AV590" s="140"/>
      <c r="AW590" s="140"/>
      <c r="AX590" s="140"/>
      <c r="AY590" s="140"/>
      <c r="AZ590" s="140"/>
      <c r="BA590" s="140"/>
      <c r="BB590" s="140"/>
      <c r="BC590" s="140"/>
      <c r="BD590" s="140"/>
      <c r="BE590" s="140"/>
      <c r="BF590" s="14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40"/>
    </row>
    <row r="591" spans="1:68" x14ac:dyDescent="0.25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140"/>
      <c r="AK591" s="140"/>
      <c r="AL591" s="140"/>
      <c r="AM591" s="140"/>
      <c r="AN591" s="140"/>
      <c r="AO591" s="140"/>
      <c r="AP591" s="140"/>
      <c r="AQ591" s="140"/>
      <c r="AR591" s="140"/>
      <c r="AS591" s="140"/>
      <c r="AT591" s="140"/>
      <c r="AU591" s="140"/>
      <c r="AV591" s="140"/>
      <c r="AW591" s="140"/>
      <c r="AX591" s="140"/>
      <c r="AY591" s="140"/>
      <c r="AZ591" s="140"/>
      <c r="BA591" s="140"/>
      <c r="BB591" s="140"/>
      <c r="BC591" s="140"/>
      <c r="BD591" s="140"/>
      <c r="BE591" s="140"/>
      <c r="BF591" s="14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40"/>
    </row>
    <row r="592" spans="1:68" x14ac:dyDescent="0.25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  <c r="AV592" s="140"/>
      <c r="AW592" s="140"/>
      <c r="AX592" s="140"/>
      <c r="AY592" s="140"/>
      <c r="AZ592" s="140"/>
      <c r="BA592" s="140"/>
      <c r="BB592" s="140"/>
      <c r="BC592" s="140"/>
      <c r="BD592" s="140"/>
      <c r="BE592" s="140"/>
      <c r="BF592" s="14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40"/>
    </row>
    <row r="593" spans="1:68" x14ac:dyDescent="0.25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  <c r="AB593" s="140"/>
      <c r="AC593" s="140"/>
      <c r="AD593" s="140"/>
      <c r="AE593" s="140"/>
      <c r="AF593" s="140"/>
      <c r="AG593" s="140"/>
      <c r="AH593" s="140"/>
      <c r="AI593" s="140"/>
      <c r="AJ593" s="140"/>
      <c r="AK593" s="140"/>
      <c r="AL593" s="140"/>
      <c r="AM593" s="140"/>
      <c r="AN593" s="140"/>
      <c r="AO593" s="140"/>
      <c r="AP593" s="140"/>
      <c r="AQ593" s="140"/>
      <c r="AR593" s="140"/>
      <c r="AS593" s="140"/>
      <c r="AT593" s="140"/>
      <c r="AU593" s="140"/>
      <c r="AV593" s="140"/>
      <c r="AW593" s="140"/>
      <c r="AX593" s="140"/>
      <c r="AY593" s="140"/>
      <c r="AZ593" s="140"/>
      <c r="BA593" s="140"/>
      <c r="BB593" s="140"/>
      <c r="BC593" s="140"/>
      <c r="BD593" s="140"/>
      <c r="BE593" s="140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</row>
    <row r="594" spans="1:68" x14ac:dyDescent="0.25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  <c r="AB594" s="140"/>
      <c r="AC594" s="140"/>
      <c r="AD594" s="140"/>
      <c r="AE594" s="140"/>
      <c r="AF594" s="140"/>
      <c r="AG594" s="140"/>
      <c r="AH594" s="140"/>
      <c r="AI594" s="140"/>
      <c r="AJ594" s="140"/>
      <c r="AK594" s="140"/>
      <c r="AL594" s="140"/>
      <c r="AM594" s="140"/>
      <c r="AN594" s="140"/>
      <c r="AO594" s="140"/>
      <c r="AP594" s="140"/>
      <c r="AQ594" s="140"/>
      <c r="AR594" s="140"/>
      <c r="AS594" s="140"/>
      <c r="AT594" s="140"/>
      <c r="AU594" s="140"/>
      <c r="AV594" s="140"/>
      <c r="AW594" s="140"/>
      <c r="AX594" s="140"/>
      <c r="AY594" s="140"/>
      <c r="AZ594" s="140"/>
      <c r="BA594" s="140"/>
      <c r="BB594" s="140"/>
      <c r="BC594" s="140"/>
      <c r="BD594" s="140"/>
      <c r="BE594" s="140"/>
      <c r="BF594" s="14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40"/>
    </row>
    <row r="595" spans="1:68" x14ac:dyDescent="0.25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0"/>
      <c r="BE595" s="140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</row>
    <row r="596" spans="1:68" x14ac:dyDescent="0.25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  <c r="AB596" s="140"/>
      <c r="AC596" s="140"/>
      <c r="AD596" s="140"/>
      <c r="AE596" s="140"/>
      <c r="AF596" s="140"/>
      <c r="AG596" s="140"/>
      <c r="AH596" s="140"/>
      <c r="AI596" s="140"/>
      <c r="AJ596" s="140"/>
      <c r="AK596" s="140"/>
      <c r="AL596" s="140"/>
      <c r="AM596" s="140"/>
      <c r="AN596" s="140"/>
      <c r="AO596" s="140"/>
      <c r="AP596" s="140"/>
      <c r="AQ596" s="140"/>
      <c r="AR596" s="140"/>
      <c r="AS596" s="140"/>
      <c r="AT596" s="140"/>
      <c r="AU596" s="140"/>
      <c r="AV596" s="140"/>
      <c r="AW596" s="140"/>
      <c r="AX596" s="140"/>
      <c r="AY596" s="140"/>
      <c r="AZ596" s="140"/>
      <c r="BA596" s="140"/>
      <c r="BB596" s="140"/>
      <c r="BC596" s="140"/>
      <c r="BD596" s="140"/>
      <c r="BE596" s="140"/>
      <c r="BF596" s="14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40"/>
    </row>
    <row r="597" spans="1:68" x14ac:dyDescent="0.25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40"/>
      <c r="AD597" s="140"/>
      <c r="AE597" s="140"/>
      <c r="AF597" s="140"/>
      <c r="AG597" s="140"/>
      <c r="AH597" s="140"/>
      <c r="AI597" s="140"/>
      <c r="AJ597" s="140"/>
      <c r="AK597" s="140"/>
      <c r="AL597" s="140"/>
      <c r="AM597" s="140"/>
      <c r="AN597" s="140"/>
      <c r="AO597" s="140"/>
      <c r="AP597" s="140"/>
      <c r="AQ597" s="140"/>
      <c r="AR597" s="140"/>
      <c r="AS597" s="140"/>
      <c r="AT597" s="140"/>
      <c r="AU597" s="140"/>
      <c r="AV597" s="140"/>
      <c r="AW597" s="140"/>
      <c r="AX597" s="140"/>
      <c r="AY597" s="140"/>
      <c r="AZ597" s="140"/>
      <c r="BA597" s="140"/>
      <c r="BB597" s="140"/>
      <c r="BC597" s="140"/>
      <c r="BD597" s="140"/>
      <c r="BE597" s="140"/>
      <c r="BF597" s="140"/>
      <c r="BG597" s="140"/>
      <c r="BH597" s="140"/>
      <c r="BI597" s="140"/>
      <c r="BJ597" s="140"/>
      <c r="BK597" s="140"/>
      <c r="BL597" s="140"/>
      <c r="BM597" s="140"/>
      <c r="BN597" s="140"/>
      <c r="BO597" s="140"/>
      <c r="BP597" s="140"/>
    </row>
    <row r="598" spans="1:68" x14ac:dyDescent="0.25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40"/>
      <c r="AD598" s="140"/>
      <c r="AE598" s="140"/>
      <c r="AF598" s="140"/>
      <c r="AG598" s="140"/>
      <c r="AH598" s="140"/>
      <c r="AI598" s="140"/>
      <c r="AJ598" s="140"/>
      <c r="AK598" s="140"/>
      <c r="AL598" s="140"/>
      <c r="AM598" s="140"/>
      <c r="AN598" s="140"/>
      <c r="AO598" s="140"/>
      <c r="AP598" s="140"/>
      <c r="AQ598" s="140"/>
      <c r="AR598" s="140"/>
      <c r="AS598" s="140"/>
      <c r="AT598" s="140"/>
      <c r="AU598" s="140"/>
      <c r="AV598" s="140"/>
      <c r="AW598" s="140"/>
      <c r="AX598" s="140"/>
      <c r="AY598" s="140"/>
      <c r="AZ598" s="140"/>
      <c r="BA598" s="140"/>
      <c r="BB598" s="140"/>
      <c r="BC598" s="140"/>
      <c r="BD598" s="140"/>
      <c r="BE598" s="140"/>
      <c r="BF598" s="140"/>
      <c r="BG598" s="140"/>
      <c r="BH598" s="140"/>
      <c r="BI598" s="140"/>
      <c r="BJ598" s="140"/>
      <c r="BK598" s="140"/>
      <c r="BL598" s="140"/>
      <c r="BM598" s="140"/>
      <c r="BN598" s="140"/>
      <c r="BO598" s="140"/>
      <c r="BP598" s="140"/>
    </row>
    <row r="599" spans="1:68" x14ac:dyDescent="0.25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40"/>
      <c r="AD599" s="140"/>
      <c r="AE599" s="140"/>
      <c r="AF599" s="140"/>
      <c r="AG599" s="140"/>
      <c r="AH599" s="140"/>
      <c r="AI599" s="140"/>
      <c r="AJ599" s="140"/>
      <c r="AK599" s="140"/>
      <c r="AL599" s="140"/>
      <c r="AM599" s="140"/>
      <c r="AN599" s="140"/>
      <c r="AO599" s="140"/>
      <c r="AP599" s="140"/>
      <c r="AQ599" s="140"/>
      <c r="AR599" s="140"/>
      <c r="AS599" s="140"/>
      <c r="AT599" s="140"/>
      <c r="AU599" s="140"/>
      <c r="AV599" s="140"/>
      <c r="AW599" s="140"/>
      <c r="AX599" s="140"/>
      <c r="AY599" s="140"/>
      <c r="AZ599" s="140"/>
      <c r="BA599" s="140"/>
      <c r="BB599" s="140"/>
      <c r="BC599" s="140"/>
      <c r="BD599" s="140"/>
      <c r="BE599" s="140"/>
      <c r="BF599" s="140"/>
      <c r="BG599" s="140"/>
      <c r="BH599" s="140"/>
      <c r="BI599" s="140"/>
      <c r="BJ599" s="140"/>
      <c r="BK599" s="140"/>
      <c r="BL599" s="140"/>
      <c r="BM599" s="140"/>
      <c r="BN599" s="140"/>
      <c r="BO599" s="140"/>
      <c r="BP599" s="140"/>
    </row>
    <row r="600" spans="1:68" x14ac:dyDescent="0.25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  <c r="AV600" s="140"/>
      <c r="AW600" s="140"/>
      <c r="AX600" s="140"/>
      <c r="AY600" s="140"/>
      <c r="AZ600" s="140"/>
      <c r="BA600" s="140"/>
      <c r="BB600" s="140"/>
      <c r="BC600" s="140"/>
      <c r="BD600" s="140"/>
      <c r="BE600" s="140"/>
      <c r="BF600" s="14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40"/>
    </row>
    <row r="601" spans="1:68" x14ac:dyDescent="0.25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  <c r="AV601" s="140"/>
      <c r="AW601" s="140"/>
      <c r="AX601" s="140"/>
      <c r="AY601" s="140"/>
      <c r="AZ601" s="140"/>
      <c r="BA601" s="140"/>
      <c r="BB601" s="140"/>
      <c r="BC601" s="140"/>
      <c r="BD601" s="140"/>
      <c r="BE601" s="140"/>
      <c r="BF601" s="14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40"/>
    </row>
    <row r="602" spans="1:68" x14ac:dyDescent="0.25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40"/>
      <c r="AD602" s="140"/>
      <c r="AE602" s="140"/>
      <c r="AF602" s="140"/>
      <c r="AG602" s="140"/>
      <c r="AH602" s="140"/>
      <c r="AI602" s="140"/>
      <c r="AJ602" s="140"/>
      <c r="AK602" s="140"/>
      <c r="AL602" s="140"/>
      <c r="AM602" s="140"/>
      <c r="AN602" s="140"/>
      <c r="AO602" s="140"/>
      <c r="AP602" s="140"/>
      <c r="AQ602" s="140"/>
      <c r="AR602" s="140"/>
      <c r="AS602" s="140"/>
      <c r="AT602" s="140"/>
      <c r="AU602" s="140"/>
      <c r="AV602" s="140"/>
      <c r="AW602" s="140"/>
      <c r="AX602" s="140"/>
      <c r="AY602" s="140"/>
      <c r="AZ602" s="140"/>
      <c r="BA602" s="140"/>
      <c r="BB602" s="140"/>
      <c r="BC602" s="140"/>
      <c r="BD602" s="140"/>
      <c r="BE602" s="140"/>
      <c r="BF602" s="14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40"/>
    </row>
    <row r="603" spans="1:68" x14ac:dyDescent="0.25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40"/>
      <c r="AD603" s="140"/>
      <c r="AE603" s="140"/>
      <c r="AF603" s="140"/>
      <c r="AG603" s="140"/>
      <c r="AH603" s="140"/>
      <c r="AI603" s="140"/>
      <c r="AJ603" s="140"/>
      <c r="AK603" s="140"/>
      <c r="AL603" s="140"/>
      <c r="AM603" s="140"/>
      <c r="AN603" s="140"/>
      <c r="AO603" s="140"/>
      <c r="AP603" s="140"/>
      <c r="AQ603" s="140"/>
      <c r="AR603" s="140"/>
      <c r="AS603" s="140"/>
      <c r="AT603" s="140"/>
      <c r="AU603" s="140"/>
      <c r="AV603" s="140"/>
      <c r="AW603" s="140"/>
      <c r="AX603" s="140"/>
      <c r="AY603" s="140"/>
      <c r="AZ603" s="140"/>
      <c r="BA603" s="140"/>
      <c r="BB603" s="140"/>
      <c r="BC603" s="140"/>
      <c r="BD603" s="140"/>
      <c r="BE603" s="140"/>
      <c r="BF603" s="14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40"/>
    </row>
    <row r="604" spans="1:68" x14ac:dyDescent="0.25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  <c r="AB604" s="140"/>
      <c r="AC604" s="140"/>
      <c r="AD604" s="140"/>
      <c r="AE604" s="140"/>
      <c r="AF604" s="140"/>
      <c r="AG604" s="140"/>
      <c r="AH604" s="140"/>
      <c r="AI604" s="140"/>
      <c r="AJ604" s="140"/>
      <c r="AK604" s="140"/>
      <c r="AL604" s="140"/>
      <c r="AM604" s="140"/>
      <c r="AN604" s="140"/>
      <c r="AO604" s="140"/>
      <c r="AP604" s="140"/>
      <c r="AQ604" s="140"/>
      <c r="AR604" s="140"/>
      <c r="AS604" s="140"/>
      <c r="AT604" s="140"/>
      <c r="AU604" s="140"/>
      <c r="AV604" s="140"/>
      <c r="AW604" s="140"/>
      <c r="AX604" s="140"/>
      <c r="AY604" s="140"/>
      <c r="AZ604" s="140"/>
      <c r="BA604" s="140"/>
      <c r="BB604" s="140"/>
      <c r="BC604" s="140"/>
      <c r="BD604" s="140"/>
      <c r="BE604" s="140"/>
      <c r="BF604" s="14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40"/>
    </row>
    <row r="605" spans="1:68" x14ac:dyDescent="0.25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40"/>
      <c r="AD605" s="140"/>
      <c r="AE605" s="140"/>
      <c r="AF605" s="140"/>
      <c r="AG605" s="140"/>
      <c r="AH605" s="140"/>
      <c r="AI605" s="140"/>
      <c r="AJ605" s="140"/>
      <c r="AK605" s="140"/>
      <c r="AL605" s="140"/>
      <c r="AM605" s="140"/>
      <c r="AN605" s="140"/>
      <c r="AO605" s="140"/>
      <c r="AP605" s="140"/>
      <c r="AQ605" s="140"/>
      <c r="AR605" s="140"/>
      <c r="AS605" s="140"/>
      <c r="AT605" s="140"/>
      <c r="AU605" s="140"/>
      <c r="AV605" s="140"/>
      <c r="AW605" s="140"/>
      <c r="AX605" s="140"/>
      <c r="AY605" s="140"/>
      <c r="AZ605" s="140"/>
      <c r="BA605" s="140"/>
      <c r="BB605" s="140"/>
      <c r="BC605" s="140"/>
      <c r="BD605" s="140"/>
      <c r="BE605" s="140"/>
      <c r="BF605" s="14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40"/>
    </row>
    <row r="606" spans="1:68" x14ac:dyDescent="0.25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40"/>
      <c r="AD606" s="140"/>
      <c r="AE606" s="140"/>
      <c r="AF606" s="140"/>
      <c r="AG606" s="140"/>
      <c r="AH606" s="140"/>
      <c r="AI606" s="140"/>
      <c r="AJ606" s="140"/>
      <c r="AK606" s="140"/>
      <c r="AL606" s="140"/>
      <c r="AM606" s="140"/>
      <c r="AN606" s="140"/>
      <c r="AO606" s="140"/>
      <c r="AP606" s="140"/>
      <c r="AQ606" s="140"/>
      <c r="AR606" s="140"/>
      <c r="AS606" s="140"/>
      <c r="AT606" s="140"/>
      <c r="AU606" s="140"/>
      <c r="AV606" s="140"/>
      <c r="AW606" s="140"/>
      <c r="AX606" s="140"/>
      <c r="AY606" s="140"/>
      <c r="AZ606" s="140"/>
      <c r="BA606" s="140"/>
      <c r="BB606" s="140"/>
      <c r="BC606" s="140"/>
      <c r="BD606" s="140"/>
      <c r="BE606" s="140"/>
      <c r="BF606" s="14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40"/>
    </row>
    <row r="607" spans="1:68" x14ac:dyDescent="0.25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40"/>
      <c r="AD607" s="140"/>
      <c r="AE607" s="140"/>
      <c r="AF607" s="140"/>
      <c r="AG607" s="140"/>
      <c r="AH607" s="140"/>
      <c r="AI607" s="140"/>
      <c r="AJ607" s="140"/>
      <c r="AK607" s="140"/>
      <c r="AL607" s="140"/>
      <c r="AM607" s="140"/>
      <c r="AN607" s="140"/>
      <c r="AO607" s="140"/>
      <c r="AP607" s="140"/>
      <c r="AQ607" s="140"/>
      <c r="AR607" s="140"/>
      <c r="AS607" s="140"/>
      <c r="AT607" s="140"/>
      <c r="AU607" s="140"/>
      <c r="AV607" s="140"/>
      <c r="AW607" s="140"/>
      <c r="AX607" s="140"/>
      <c r="AY607" s="140"/>
      <c r="AZ607" s="140"/>
      <c r="BA607" s="140"/>
      <c r="BB607" s="140"/>
      <c r="BC607" s="140"/>
      <c r="BD607" s="140"/>
      <c r="BE607" s="140"/>
      <c r="BF607" s="14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40"/>
    </row>
    <row r="608" spans="1:68" x14ac:dyDescent="0.25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  <c r="AB608" s="140"/>
      <c r="AC608" s="140"/>
      <c r="AD608" s="140"/>
      <c r="AE608" s="140"/>
      <c r="AF608" s="140"/>
      <c r="AG608" s="140"/>
      <c r="AH608" s="140"/>
      <c r="AI608" s="140"/>
      <c r="AJ608" s="140"/>
      <c r="AK608" s="140"/>
      <c r="AL608" s="140"/>
      <c r="AM608" s="140"/>
      <c r="AN608" s="140"/>
      <c r="AO608" s="140"/>
      <c r="AP608" s="140"/>
      <c r="AQ608" s="140"/>
      <c r="AR608" s="140"/>
      <c r="AS608" s="140"/>
      <c r="AT608" s="140"/>
      <c r="AU608" s="140"/>
      <c r="AV608" s="140"/>
      <c r="AW608" s="140"/>
      <c r="AX608" s="140"/>
      <c r="AY608" s="140"/>
      <c r="AZ608" s="140"/>
      <c r="BA608" s="140"/>
      <c r="BB608" s="140"/>
      <c r="BC608" s="140"/>
      <c r="BD608" s="140"/>
      <c r="BE608" s="140"/>
      <c r="BF608" s="140"/>
      <c r="BG608" s="140"/>
      <c r="BH608" s="140"/>
      <c r="BI608" s="140"/>
      <c r="BJ608" s="140"/>
      <c r="BK608" s="140"/>
      <c r="BL608" s="140"/>
      <c r="BM608" s="140"/>
      <c r="BN608" s="140"/>
      <c r="BO608" s="140"/>
      <c r="BP608" s="140"/>
    </row>
    <row r="609" spans="1:68" x14ac:dyDescent="0.25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  <c r="AB609" s="140"/>
      <c r="AC609" s="140"/>
      <c r="AD609" s="140"/>
      <c r="AE609" s="140"/>
      <c r="AF609" s="140"/>
      <c r="AG609" s="140"/>
      <c r="AH609" s="140"/>
      <c r="AI609" s="140"/>
      <c r="AJ609" s="140"/>
      <c r="AK609" s="140"/>
      <c r="AL609" s="140"/>
      <c r="AM609" s="140"/>
      <c r="AN609" s="140"/>
      <c r="AO609" s="140"/>
      <c r="AP609" s="140"/>
      <c r="AQ609" s="140"/>
      <c r="AR609" s="140"/>
      <c r="AS609" s="140"/>
      <c r="AT609" s="140"/>
      <c r="AU609" s="140"/>
      <c r="AV609" s="140"/>
      <c r="AW609" s="140"/>
      <c r="AX609" s="140"/>
      <c r="AY609" s="140"/>
      <c r="AZ609" s="140"/>
      <c r="BA609" s="140"/>
      <c r="BB609" s="140"/>
      <c r="BC609" s="140"/>
      <c r="BD609" s="140"/>
      <c r="BE609" s="140"/>
      <c r="BF609" s="140"/>
      <c r="BG609" s="140"/>
      <c r="BH609" s="140"/>
      <c r="BI609" s="140"/>
      <c r="BJ609" s="140"/>
      <c r="BK609" s="140"/>
      <c r="BL609" s="140"/>
      <c r="BM609" s="140"/>
      <c r="BN609" s="140"/>
      <c r="BO609" s="140"/>
      <c r="BP609" s="140"/>
    </row>
    <row r="610" spans="1:68" x14ac:dyDescent="0.25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  <c r="AB610" s="140"/>
      <c r="AC610" s="140"/>
      <c r="AD610" s="140"/>
      <c r="AE610" s="140"/>
      <c r="AF610" s="140"/>
      <c r="AG610" s="140"/>
      <c r="AH610" s="140"/>
      <c r="AI610" s="140"/>
      <c r="AJ610" s="140"/>
      <c r="AK610" s="140"/>
      <c r="AL610" s="140"/>
      <c r="AM610" s="140"/>
      <c r="AN610" s="140"/>
      <c r="AO610" s="140"/>
      <c r="AP610" s="140"/>
      <c r="AQ610" s="140"/>
      <c r="AR610" s="140"/>
      <c r="AS610" s="140"/>
      <c r="AT610" s="140"/>
      <c r="AU610" s="140"/>
      <c r="AV610" s="140"/>
      <c r="AW610" s="140"/>
      <c r="AX610" s="140"/>
      <c r="AY610" s="140"/>
      <c r="AZ610" s="140"/>
      <c r="BA610" s="140"/>
      <c r="BB610" s="140"/>
      <c r="BC610" s="140"/>
      <c r="BD610" s="140"/>
      <c r="BE610" s="140"/>
      <c r="BF610" s="140"/>
      <c r="BG610" s="140"/>
      <c r="BH610" s="140"/>
      <c r="BI610" s="140"/>
      <c r="BJ610" s="140"/>
      <c r="BK610" s="140"/>
      <c r="BL610" s="140"/>
      <c r="BM610" s="140"/>
      <c r="BN610" s="140"/>
      <c r="BO610" s="140"/>
      <c r="BP610" s="140"/>
    </row>
    <row r="611" spans="1:68" x14ac:dyDescent="0.25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  <c r="AB611" s="140"/>
      <c r="AC611" s="140"/>
      <c r="AD611" s="140"/>
      <c r="AE611" s="140"/>
      <c r="AF611" s="140"/>
      <c r="AG611" s="140"/>
      <c r="AH611" s="140"/>
      <c r="AI611" s="140"/>
      <c r="AJ611" s="140"/>
      <c r="AK611" s="140"/>
      <c r="AL611" s="140"/>
      <c r="AM611" s="140"/>
      <c r="AN611" s="140"/>
      <c r="AO611" s="140"/>
      <c r="AP611" s="140"/>
      <c r="AQ611" s="140"/>
      <c r="AR611" s="140"/>
      <c r="AS611" s="140"/>
      <c r="AT611" s="140"/>
      <c r="AU611" s="140"/>
      <c r="AV611" s="140"/>
      <c r="AW611" s="140"/>
      <c r="AX611" s="140"/>
      <c r="AY611" s="140"/>
      <c r="AZ611" s="140"/>
      <c r="BA611" s="140"/>
      <c r="BB611" s="140"/>
      <c r="BC611" s="140"/>
      <c r="BD611" s="140"/>
      <c r="BE611" s="140"/>
      <c r="BF611" s="140"/>
      <c r="BG611" s="140"/>
      <c r="BH611" s="140"/>
      <c r="BI611" s="140"/>
      <c r="BJ611" s="140"/>
      <c r="BK611" s="140"/>
      <c r="BL611" s="140"/>
      <c r="BM611" s="140"/>
      <c r="BN611" s="140"/>
      <c r="BO611" s="140"/>
      <c r="BP611" s="140"/>
    </row>
    <row r="612" spans="1:68" x14ac:dyDescent="0.25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  <c r="AB612" s="140"/>
      <c r="AC612" s="140"/>
      <c r="AD612" s="140"/>
      <c r="AE612" s="140"/>
      <c r="AF612" s="140"/>
      <c r="AG612" s="140"/>
      <c r="AH612" s="140"/>
      <c r="AI612" s="140"/>
      <c r="AJ612" s="140"/>
      <c r="AK612" s="140"/>
      <c r="AL612" s="140"/>
      <c r="AM612" s="140"/>
      <c r="AN612" s="140"/>
      <c r="AO612" s="140"/>
      <c r="AP612" s="140"/>
      <c r="AQ612" s="140"/>
      <c r="AR612" s="140"/>
      <c r="AS612" s="140"/>
      <c r="AT612" s="140"/>
      <c r="AU612" s="140"/>
      <c r="AV612" s="140"/>
      <c r="AW612" s="140"/>
      <c r="AX612" s="140"/>
      <c r="AY612" s="140"/>
      <c r="AZ612" s="140"/>
      <c r="BA612" s="140"/>
      <c r="BB612" s="140"/>
      <c r="BC612" s="140"/>
      <c r="BD612" s="140"/>
      <c r="BE612" s="140"/>
      <c r="BF612" s="140"/>
      <c r="BG612" s="140"/>
      <c r="BH612" s="140"/>
      <c r="BI612" s="140"/>
      <c r="BJ612" s="140"/>
      <c r="BK612" s="140"/>
      <c r="BL612" s="140"/>
      <c r="BM612" s="140"/>
      <c r="BN612" s="140"/>
      <c r="BO612" s="140"/>
      <c r="BP612" s="140"/>
    </row>
    <row r="613" spans="1:68" x14ac:dyDescent="0.25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</row>
    <row r="614" spans="1:68" x14ac:dyDescent="0.25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  <c r="AB614" s="140"/>
      <c r="AC614" s="140"/>
      <c r="AD614" s="140"/>
      <c r="AE614" s="140"/>
      <c r="AF614" s="140"/>
      <c r="AG614" s="140"/>
      <c r="AH614" s="140"/>
      <c r="AI614" s="140"/>
      <c r="AJ614" s="140"/>
      <c r="AK614" s="140"/>
      <c r="AL614" s="140"/>
      <c r="AM614" s="140"/>
      <c r="AN614" s="140"/>
      <c r="AO614" s="140"/>
      <c r="AP614" s="140"/>
      <c r="AQ614" s="140"/>
      <c r="AR614" s="140"/>
      <c r="AS614" s="140"/>
      <c r="AT614" s="140"/>
      <c r="AU614" s="140"/>
      <c r="AV614" s="140"/>
      <c r="AW614" s="140"/>
      <c r="AX614" s="140"/>
      <c r="AY614" s="140"/>
      <c r="AZ614" s="140"/>
      <c r="BA614" s="140"/>
      <c r="BB614" s="140"/>
      <c r="BC614" s="140"/>
      <c r="BD614" s="140"/>
      <c r="BE614" s="140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</row>
    <row r="615" spans="1:68" x14ac:dyDescent="0.25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  <c r="AB615" s="140"/>
      <c r="AC615" s="140"/>
      <c r="AD615" s="140"/>
      <c r="AE615" s="140"/>
      <c r="AF615" s="140"/>
      <c r="AG615" s="140"/>
      <c r="AH615" s="140"/>
      <c r="AI615" s="140"/>
      <c r="AJ615" s="140"/>
      <c r="AK615" s="140"/>
      <c r="AL615" s="140"/>
      <c r="AM615" s="140"/>
      <c r="AN615" s="140"/>
      <c r="AO615" s="140"/>
      <c r="AP615" s="140"/>
      <c r="AQ615" s="140"/>
      <c r="AR615" s="140"/>
      <c r="AS615" s="140"/>
      <c r="AT615" s="140"/>
      <c r="AU615" s="140"/>
      <c r="AV615" s="140"/>
      <c r="AW615" s="140"/>
      <c r="AX615" s="140"/>
      <c r="AY615" s="140"/>
      <c r="AZ615" s="140"/>
      <c r="BA615" s="140"/>
      <c r="BB615" s="140"/>
      <c r="BC615" s="140"/>
      <c r="BD615" s="140"/>
      <c r="BE615" s="140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</row>
    <row r="616" spans="1:68" x14ac:dyDescent="0.25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40"/>
      <c r="AD616" s="140"/>
      <c r="AE616" s="140"/>
      <c r="AF616" s="140"/>
      <c r="AG616" s="140"/>
      <c r="AH616" s="140"/>
      <c r="AI616" s="140"/>
      <c r="AJ616" s="140"/>
      <c r="AK616" s="140"/>
      <c r="AL616" s="140"/>
      <c r="AM616" s="140"/>
      <c r="AN616" s="140"/>
      <c r="AO616" s="140"/>
      <c r="AP616" s="140"/>
      <c r="AQ616" s="140"/>
      <c r="AR616" s="140"/>
      <c r="AS616" s="140"/>
      <c r="AT616" s="140"/>
      <c r="AU616" s="140"/>
      <c r="AV616" s="140"/>
      <c r="AW616" s="140"/>
      <c r="AX616" s="140"/>
      <c r="AY616" s="140"/>
      <c r="AZ616" s="140"/>
      <c r="BA616" s="140"/>
      <c r="BB616" s="140"/>
      <c r="BC616" s="140"/>
      <c r="BD616" s="140"/>
      <c r="BE616" s="140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</row>
    <row r="617" spans="1:68" x14ac:dyDescent="0.25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40"/>
      <c r="AD617" s="140"/>
      <c r="AE617" s="140"/>
      <c r="AF617" s="140"/>
      <c r="AG617" s="140"/>
      <c r="AH617" s="140"/>
      <c r="AI617" s="140"/>
      <c r="AJ617" s="140"/>
      <c r="AK617" s="140"/>
      <c r="AL617" s="140"/>
      <c r="AM617" s="140"/>
      <c r="AN617" s="140"/>
      <c r="AO617" s="140"/>
      <c r="AP617" s="140"/>
      <c r="AQ617" s="140"/>
      <c r="AR617" s="140"/>
      <c r="AS617" s="140"/>
      <c r="AT617" s="140"/>
      <c r="AU617" s="140"/>
      <c r="AV617" s="140"/>
      <c r="AW617" s="140"/>
      <c r="AX617" s="140"/>
      <c r="AY617" s="140"/>
      <c r="AZ617" s="140"/>
      <c r="BA617" s="140"/>
      <c r="BB617" s="140"/>
      <c r="BC617" s="140"/>
      <c r="BD617" s="140"/>
      <c r="BE617" s="140"/>
      <c r="BF617" s="140"/>
      <c r="BG617" s="140"/>
      <c r="BH617" s="140"/>
      <c r="BI617" s="140"/>
      <c r="BJ617" s="140"/>
      <c r="BK617" s="140"/>
      <c r="BL617" s="140"/>
      <c r="BM617" s="140"/>
      <c r="BN617" s="140"/>
      <c r="BO617" s="140"/>
      <c r="BP617" s="140"/>
    </row>
    <row r="618" spans="1:68" x14ac:dyDescent="0.25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  <c r="AB618" s="140"/>
      <c r="AC618" s="140"/>
      <c r="AD618" s="140"/>
      <c r="AE618" s="140"/>
      <c r="AF618" s="140"/>
      <c r="AG618" s="140"/>
      <c r="AH618" s="140"/>
      <c r="AI618" s="140"/>
      <c r="AJ618" s="140"/>
      <c r="AK618" s="140"/>
      <c r="AL618" s="140"/>
      <c r="AM618" s="140"/>
      <c r="AN618" s="140"/>
      <c r="AO618" s="140"/>
      <c r="AP618" s="140"/>
      <c r="AQ618" s="140"/>
      <c r="AR618" s="140"/>
      <c r="AS618" s="140"/>
      <c r="AT618" s="140"/>
      <c r="AU618" s="140"/>
      <c r="AV618" s="140"/>
      <c r="AW618" s="140"/>
      <c r="AX618" s="140"/>
      <c r="AY618" s="140"/>
      <c r="AZ618" s="140"/>
      <c r="BA618" s="140"/>
      <c r="BB618" s="140"/>
      <c r="BC618" s="140"/>
      <c r="BD618" s="140"/>
      <c r="BE618" s="140"/>
      <c r="BF618" s="140"/>
      <c r="BG618" s="140"/>
      <c r="BH618" s="140"/>
      <c r="BI618" s="140"/>
      <c r="BJ618" s="140"/>
      <c r="BK618" s="140"/>
      <c r="BL618" s="140"/>
      <c r="BM618" s="140"/>
      <c r="BN618" s="140"/>
      <c r="BO618" s="140"/>
      <c r="BP618" s="140"/>
    </row>
  </sheetData>
  <sheetProtection algorithmName="SHA-512" hashValue="PYhuB4uz6/eTjI4JCFZAizWrHbzt8o/GVQ0igANeGfakwj35IwnodV0ZX8Z0z6WUInBCR0BGsRzD1iZjiwTyeQ==" saltValue="UU6XSlAPPsTwbXvspKeQbA==" spinCount="100000" sheet="1" selectLockedCells="1"/>
  <mergeCells count="18">
    <mergeCell ref="I2:N3"/>
    <mergeCell ref="J6:J7"/>
    <mergeCell ref="K6:M7"/>
    <mergeCell ref="C19:G22"/>
    <mergeCell ref="J21:J22"/>
    <mergeCell ref="K21:M22"/>
    <mergeCell ref="B13:F13"/>
    <mergeCell ref="C26:G26"/>
    <mergeCell ref="J25:J26"/>
    <mergeCell ref="K25:M26"/>
    <mergeCell ref="P6:S6"/>
    <mergeCell ref="J10:J11"/>
    <mergeCell ref="K10:M11"/>
    <mergeCell ref="P10:S10"/>
    <mergeCell ref="J17:J18"/>
    <mergeCell ref="K17:M18"/>
    <mergeCell ref="B9:F9"/>
    <mergeCell ref="B11:F11"/>
  </mergeCells>
  <hyperlinks>
    <hyperlink ref="D2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39997558519241921"/>
  </sheetPr>
  <dimension ref="A1:AU302"/>
  <sheetViews>
    <sheetView workbookViewId="0">
      <selection activeCell="B8" sqref="B8"/>
    </sheetView>
  </sheetViews>
  <sheetFormatPr baseColWidth="10" defaultRowHeight="15" x14ac:dyDescent="0.25"/>
  <cols>
    <col min="1" max="1" width="11" customWidth="1"/>
    <col min="2" max="2" width="56.85546875" customWidth="1"/>
    <col min="3" max="47" width="10.85546875" style="3"/>
  </cols>
  <sheetData>
    <row r="1" spans="1:47" x14ac:dyDescent="0.25">
      <c r="A1" s="10"/>
      <c r="B1" s="10"/>
      <c r="C1" s="10"/>
      <c r="D1" s="10"/>
      <c r="E1" s="10"/>
      <c r="F1" s="162"/>
      <c r="G1" s="10"/>
      <c r="H1" s="10"/>
      <c r="I1" s="10"/>
      <c r="J1" s="10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8" x14ac:dyDescent="0.25">
      <c r="A2" s="182" t="s">
        <v>0</v>
      </c>
      <c r="B2" s="182"/>
      <c r="C2" s="10"/>
      <c r="D2" s="10"/>
      <c r="E2" s="10"/>
      <c r="F2" s="163" t="s">
        <v>97</v>
      </c>
      <c r="G2" s="10"/>
      <c r="H2" s="10"/>
      <c r="I2" s="10"/>
      <c r="J2" s="10"/>
      <c r="K2" s="1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15.75" thickBot="1" x14ac:dyDescent="0.3">
      <c r="A3" s="10"/>
      <c r="B3" s="10"/>
      <c r="C3" s="10"/>
      <c r="D3" s="10"/>
      <c r="E3" s="10"/>
      <c r="F3" s="163" t="s">
        <v>98</v>
      </c>
      <c r="G3" s="10"/>
      <c r="H3" s="10"/>
      <c r="I3" s="10"/>
      <c r="J3" s="10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5.75" thickBot="1" x14ac:dyDescent="0.3">
      <c r="A4" s="164" t="s">
        <v>1</v>
      </c>
      <c r="B4" s="32"/>
      <c r="C4" s="10" t="s">
        <v>2</v>
      </c>
      <c r="D4" s="10"/>
      <c r="E4" s="10"/>
      <c r="F4" s="163"/>
      <c r="G4" s="10"/>
      <c r="H4" s="7"/>
      <c r="I4" s="10"/>
      <c r="J4" s="10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15.75" thickBot="1" x14ac:dyDescent="0.3">
      <c r="A5" s="165"/>
      <c r="B5" s="10"/>
      <c r="C5" s="10"/>
      <c r="D5" s="10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15.75" thickBot="1" x14ac:dyDescent="0.3">
      <c r="A6" s="164" t="s">
        <v>99</v>
      </c>
      <c r="B6" s="32" t="s">
        <v>97</v>
      </c>
      <c r="C6" s="10" t="s">
        <v>100</v>
      </c>
      <c r="D6" s="10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15.75" thickBot="1" x14ac:dyDescent="0.3">
      <c r="A7" s="165"/>
      <c r="B7" s="10"/>
      <c r="C7" s="10"/>
      <c r="D7" s="10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15.75" thickBot="1" x14ac:dyDescent="0.3">
      <c r="A8" s="166" t="s">
        <v>10</v>
      </c>
      <c r="B8" s="32"/>
      <c r="C8" s="10" t="s">
        <v>34</v>
      </c>
      <c r="D8" s="10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x14ac:dyDescent="0.25">
      <c r="A10" s="10"/>
      <c r="B10" s="183" t="s">
        <v>3</v>
      </c>
      <c r="C10" s="10" t="s">
        <v>4</v>
      </c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x14ac:dyDescent="0.25">
      <c r="A11" s="10"/>
      <c r="B11" s="183"/>
      <c r="C11" s="10"/>
      <c r="D11" s="10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x14ac:dyDescent="0.25">
      <c r="A12" s="10"/>
      <c r="B12" s="1"/>
      <c r="C12" s="10"/>
      <c r="D12" s="184"/>
      <c r="E12" s="184"/>
      <c r="F12" s="184"/>
      <c r="G12" s="10"/>
      <c r="H12" s="10"/>
      <c r="I12" s="10"/>
      <c r="J12" s="10"/>
      <c r="K12" s="1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5">
      <c r="A13" s="12">
        <v>1</v>
      </c>
      <c r="B13" s="33"/>
      <c r="C13" s="10"/>
      <c r="D13" s="184"/>
      <c r="E13" s="184"/>
      <c r="F13" s="184"/>
      <c r="G13" s="10"/>
      <c r="H13" s="10"/>
      <c r="I13" s="10"/>
      <c r="J13" s="10"/>
      <c r="K13" s="1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x14ac:dyDescent="0.25">
      <c r="A14" s="12">
        <v>2</v>
      </c>
      <c r="B14" s="33"/>
      <c r="C14" s="10"/>
      <c r="D14" s="184"/>
      <c r="E14" s="184"/>
      <c r="F14" s="184"/>
      <c r="G14" s="10"/>
      <c r="H14" s="10"/>
      <c r="I14" s="10"/>
      <c r="J14" s="10"/>
      <c r="K14" s="1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x14ac:dyDescent="0.25">
      <c r="A15" s="12">
        <v>3</v>
      </c>
      <c r="B15" s="33"/>
      <c r="C15" s="10"/>
      <c r="D15" s="184"/>
      <c r="E15" s="184"/>
      <c r="F15" s="184"/>
      <c r="G15" s="10"/>
      <c r="H15" s="10"/>
      <c r="I15" s="10"/>
      <c r="J15" s="10"/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x14ac:dyDescent="0.25">
      <c r="A16" s="12">
        <v>4</v>
      </c>
      <c r="B16" s="33"/>
      <c r="C16" s="10"/>
      <c r="D16" s="184"/>
      <c r="E16" s="184"/>
      <c r="F16" s="184"/>
      <c r="G16" s="10"/>
      <c r="H16" s="10"/>
      <c r="I16" s="10"/>
      <c r="J16" s="10"/>
      <c r="K16" s="1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x14ac:dyDescent="0.25">
      <c r="A17" s="12">
        <v>5</v>
      </c>
      <c r="B17" s="33"/>
      <c r="C17" s="10"/>
      <c r="D17" s="10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25">
      <c r="A18" s="12">
        <v>6</v>
      </c>
      <c r="B18" s="33"/>
      <c r="C18" s="10"/>
      <c r="D18" s="10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25">
      <c r="A19" s="12">
        <v>7</v>
      </c>
      <c r="B19" s="33"/>
      <c r="C19" s="10"/>
      <c r="D19" s="10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x14ac:dyDescent="0.25">
      <c r="A20" s="12">
        <v>8</v>
      </c>
      <c r="B20" s="33"/>
      <c r="C20" s="10"/>
      <c r="D20" s="10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x14ac:dyDescent="0.25">
      <c r="A21" s="12">
        <v>9</v>
      </c>
      <c r="B21" s="33"/>
      <c r="C21" s="10"/>
      <c r="D21" s="10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x14ac:dyDescent="0.25">
      <c r="A22" s="12">
        <v>10</v>
      </c>
      <c r="B22" s="33"/>
      <c r="C22" s="10"/>
      <c r="D22" s="10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x14ac:dyDescent="0.25">
      <c r="A23" s="12">
        <v>11</v>
      </c>
      <c r="B23" s="33"/>
      <c r="C23" s="10"/>
      <c r="D23" s="10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x14ac:dyDescent="0.25">
      <c r="A24" s="12">
        <v>12</v>
      </c>
      <c r="B24" s="33"/>
      <c r="C24" s="10"/>
      <c r="D24" s="10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25">
      <c r="A25" s="12">
        <v>13</v>
      </c>
      <c r="B25" s="33"/>
      <c r="C25" s="10"/>
      <c r="D25" s="10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5">
      <c r="A26" s="12">
        <v>14</v>
      </c>
      <c r="B26" s="33"/>
      <c r="C26" s="10"/>
      <c r="D26" s="10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25">
      <c r="A27" s="12">
        <v>15</v>
      </c>
      <c r="B27" s="33"/>
      <c r="C27" s="10"/>
      <c r="D27" s="10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x14ac:dyDescent="0.25">
      <c r="A28" s="12">
        <v>16</v>
      </c>
      <c r="B28" s="33"/>
      <c r="C28" s="10"/>
      <c r="D28" s="10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x14ac:dyDescent="0.25">
      <c r="A29" s="12">
        <v>17</v>
      </c>
      <c r="B29" s="33"/>
      <c r="C29" s="10"/>
      <c r="D29" s="10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25">
      <c r="A30" s="12">
        <v>18</v>
      </c>
      <c r="B30" s="33"/>
      <c r="C30" s="10"/>
      <c r="D30" s="10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25">
      <c r="A31" s="12">
        <v>19</v>
      </c>
      <c r="B31" s="33"/>
      <c r="C31" s="10"/>
      <c r="D31" s="10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25">
      <c r="A32" s="12">
        <v>20</v>
      </c>
      <c r="B32" s="33"/>
      <c r="C32" s="10"/>
      <c r="D32" s="10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x14ac:dyDescent="0.25">
      <c r="A33" s="12">
        <v>21</v>
      </c>
      <c r="B33" s="33"/>
      <c r="C33" s="10"/>
      <c r="D33" s="10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x14ac:dyDescent="0.25">
      <c r="A34" s="12">
        <v>22</v>
      </c>
      <c r="B34" s="33"/>
      <c r="C34" s="10"/>
      <c r="D34" s="10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x14ac:dyDescent="0.25">
      <c r="A35" s="12">
        <v>23</v>
      </c>
      <c r="B35" s="33"/>
      <c r="C35" s="10"/>
      <c r="D35" s="10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x14ac:dyDescent="0.25">
      <c r="A36" s="12">
        <v>24</v>
      </c>
      <c r="B36" s="33"/>
      <c r="C36" s="10"/>
      <c r="D36" s="10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x14ac:dyDescent="0.25">
      <c r="A37" s="12">
        <v>25</v>
      </c>
      <c r="B37" s="33"/>
      <c r="C37" s="10"/>
      <c r="D37" s="10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25">
      <c r="A38" s="12">
        <v>26</v>
      </c>
      <c r="B38" s="33"/>
      <c r="C38" s="10"/>
      <c r="D38" s="10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25">
      <c r="A39" s="12">
        <v>27</v>
      </c>
      <c r="B39" s="33"/>
      <c r="C39" s="10"/>
      <c r="D39" s="10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25">
      <c r="A40" s="12">
        <v>28</v>
      </c>
      <c r="B40" s="33"/>
      <c r="C40" s="10"/>
      <c r="D40" s="10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x14ac:dyDescent="0.25">
      <c r="A41" s="12">
        <v>29</v>
      </c>
      <c r="B41" s="33"/>
      <c r="C41" s="10"/>
      <c r="D41" s="10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x14ac:dyDescent="0.25">
      <c r="A42" s="12">
        <v>30</v>
      </c>
      <c r="B42" s="33"/>
      <c r="C42" s="10"/>
      <c r="D42" s="10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25">
      <c r="A43" s="12">
        <v>31</v>
      </c>
      <c r="B43" s="33"/>
      <c r="C43" s="10"/>
      <c r="D43" s="10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25">
      <c r="A44" s="12">
        <v>32</v>
      </c>
      <c r="B44" s="33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25">
      <c r="A45" s="12">
        <v>33</v>
      </c>
      <c r="B45" s="33"/>
      <c r="C45" s="10"/>
      <c r="D45" s="10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25">
      <c r="A46" s="12">
        <v>34</v>
      </c>
      <c r="B46" s="33"/>
      <c r="C46" s="10"/>
      <c r="D46" s="10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25">
      <c r="A47" s="12">
        <v>35</v>
      </c>
      <c r="B47" s="33"/>
      <c r="C47" s="10"/>
      <c r="D47" s="10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25">
      <c r="A48" s="12">
        <v>36</v>
      </c>
      <c r="B48" s="33"/>
      <c r="C48" s="10"/>
      <c r="D48" s="10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25">
      <c r="A49" s="12">
        <v>37</v>
      </c>
      <c r="B49" s="33"/>
      <c r="C49" s="10"/>
      <c r="D49" s="10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25">
      <c r="A50" s="12">
        <v>38</v>
      </c>
      <c r="B50" s="33"/>
      <c r="C50" s="10"/>
      <c r="D50" s="10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25">
      <c r="A51" s="12">
        <v>39</v>
      </c>
      <c r="B51" s="33"/>
      <c r="C51" s="10"/>
      <c r="D51" s="10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25">
      <c r="A52" s="12">
        <v>40</v>
      </c>
      <c r="B52" s="33"/>
      <c r="C52" s="10"/>
      <c r="D52" s="10"/>
      <c r="E52" s="10"/>
      <c r="F52" s="10"/>
      <c r="G52" s="10"/>
      <c r="H52" s="10"/>
      <c r="I52" s="10"/>
      <c r="J52" s="10"/>
      <c r="K52" s="1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25">
      <c r="A53" s="12">
        <v>41</v>
      </c>
      <c r="B53" s="33"/>
      <c r="C53" s="10"/>
      <c r="D53" s="10"/>
      <c r="E53" s="10"/>
      <c r="F53" s="10"/>
      <c r="G53" s="10"/>
      <c r="H53" s="10"/>
      <c r="I53" s="10"/>
      <c r="J53" s="10"/>
      <c r="K53" s="1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25">
      <c r="A54" s="12">
        <v>42</v>
      </c>
      <c r="B54" s="33"/>
      <c r="C54" s="10"/>
      <c r="D54" s="10"/>
      <c r="E54" s="10"/>
      <c r="F54" s="10"/>
      <c r="G54" s="10"/>
      <c r="H54" s="10"/>
      <c r="I54" s="10"/>
      <c r="J54" s="10"/>
      <c r="K54" s="10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25">
      <c r="A55" s="12">
        <v>43</v>
      </c>
      <c r="B55" s="33"/>
      <c r="C55" s="10"/>
      <c r="D55" s="10"/>
      <c r="E55" s="10"/>
      <c r="F55" s="10"/>
      <c r="G55" s="10"/>
      <c r="H55" s="10"/>
      <c r="I55" s="10"/>
      <c r="J55" s="10"/>
      <c r="K55" s="1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25">
      <c r="A56" s="12">
        <v>44</v>
      </c>
      <c r="B56" s="33"/>
      <c r="C56" s="10"/>
      <c r="D56" s="10"/>
      <c r="E56" s="10"/>
      <c r="F56" s="10"/>
      <c r="G56" s="10"/>
      <c r="H56" s="10"/>
      <c r="I56" s="10"/>
      <c r="J56" s="10"/>
      <c r="K56" s="10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25">
      <c r="A57" s="12">
        <v>45</v>
      </c>
      <c r="B57" s="33"/>
      <c r="C57" s="10"/>
      <c r="D57" s="10"/>
      <c r="E57" s="10"/>
      <c r="F57" s="10"/>
      <c r="G57" s="10"/>
      <c r="H57" s="10"/>
      <c r="I57" s="10"/>
      <c r="J57" s="10"/>
      <c r="K57" s="10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25">
      <c r="A58" s="12">
        <v>46</v>
      </c>
      <c r="B58" s="33"/>
      <c r="C58" s="10"/>
      <c r="D58" s="10"/>
      <c r="E58" s="10"/>
      <c r="F58" s="10"/>
      <c r="G58" s="10"/>
      <c r="H58" s="10"/>
      <c r="I58" s="10"/>
      <c r="J58" s="10"/>
      <c r="K58" s="10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25">
      <c r="A59" s="12">
        <v>47</v>
      </c>
      <c r="B59" s="33"/>
      <c r="C59" s="10"/>
      <c r="D59" s="10"/>
      <c r="E59" s="10"/>
      <c r="F59" s="10"/>
      <c r="G59" s="10"/>
      <c r="H59" s="10"/>
      <c r="I59" s="10"/>
      <c r="J59" s="10"/>
      <c r="K59" s="10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25">
      <c r="A60" s="12">
        <v>48</v>
      </c>
      <c r="B60" s="33"/>
      <c r="C60" s="10"/>
      <c r="D60" s="10"/>
      <c r="E60" s="10"/>
      <c r="F60" s="10"/>
      <c r="G60" s="10"/>
      <c r="H60" s="10"/>
      <c r="I60" s="10"/>
      <c r="J60" s="10"/>
      <c r="K60" s="10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25">
      <c r="A61" s="12">
        <v>49</v>
      </c>
      <c r="B61" s="33"/>
      <c r="C61" s="10"/>
      <c r="D61" s="10"/>
      <c r="E61" s="10"/>
      <c r="F61" s="10"/>
      <c r="G61" s="10"/>
      <c r="H61" s="10"/>
      <c r="I61" s="10"/>
      <c r="J61" s="10"/>
      <c r="K61" s="10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25">
      <c r="A62" s="12">
        <v>50</v>
      </c>
      <c r="B62" s="33"/>
      <c r="C62" s="10"/>
      <c r="D62" s="10"/>
      <c r="E62" s="10"/>
      <c r="F62" s="10"/>
      <c r="G62" s="10"/>
      <c r="H62" s="10"/>
      <c r="I62" s="10"/>
      <c r="J62" s="10"/>
      <c r="K62" s="10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25">
      <c r="A63" s="12">
        <v>51</v>
      </c>
      <c r="B63" s="3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25">
      <c r="A64" s="12">
        <v>52</v>
      </c>
      <c r="B64" s="3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5">
      <c r="A65" s="12">
        <v>53</v>
      </c>
      <c r="B65" s="3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25">
      <c r="A66" s="12">
        <v>54</v>
      </c>
      <c r="B66" s="3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25">
      <c r="A67" s="12">
        <v>55</v>
      </c>
      <c r="B67" s="3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25">
      <c r="A68" s="12">
        <v>56</v>
      </c>
      <c r="B68" s="3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25">
      <c r="A69" s="12">
        <v>57</v>
      </c>
      <c r="B69" s="3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25">
      <c r="A70" s="12">
        <v>58</v>
      </c>
      <c r="B70" s="3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25">
      <c r="A71" s="12">
        <v>59</v>
      </c>
      <c r="B71" s="3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25">
      <c r="A72" s="12">
        <v>60</v>
      </c>
      <c r="B72" s="3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25">
      <c r="A73" s="12">
        <v>61</v>
      </c>
      <c r="B73" s="3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25">
      <c r="A74" s="12">
        <v>62</v>
      </c>
      <c r="B74" s="3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25">
      <c r="A75" s="12">
        <v>63</v>
      </c>
      <c r="B75" s="3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25">
      <c r="A76" s="12">
        <v>64</v>
      </c>
      <c r="B76" s="3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25">
      <c r="A77" s="12">
        <v>65</v>
      </c>
      <c r="B77" s="3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25">
      <c r="A78" s="12">
        <v>66</v>
      </c>
      <c r="B78" s="3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25">
      <c r="A79" s="12">
        <v>67</v>
      </c>
      <c r="B79" s="3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25">
      <c r="A80" s="12">
        <v>68</v>
      </c>
      <c r="B80" s="3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25">
      <c r="A81" s="12">
        <v>69</v>
      </c>
      <c r="B81" s="3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25">
      <c r="A82" s="12">
        <v>70</v>
      </c>
      <c r="B82" s="3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25">
      <c r="A83" s="12">
        <v>71</v>
      </c>
      <c r="B83" s="3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25">
      <c r="A84" s="12">
        <v>72</v>
      </c>
      <c r="B84" s="3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25">
      <c r="A85" s="12">
        <v>73</v>
      </c>
      <c r="B85" s="3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25">
      <c r="A86" s="12">
        <v>74</v>
      </c>
      <c r="B86" s="3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25">
      <c r="A87" s="12">
        <v>75</v>
      </c>
      <c r="B87" s="3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25">
      <c r="A88" s="12">
        <v>76</v>
      </c>
      <c r="B88" s="3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25">
      <c r="A89" s="12">
        <v>77</v>
      </c>
      <c r="B89" s="3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25">
      <c r="A90" s="12">
        <v>78</v>
      </c>
      <c r="B90" s="3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25">
      <c r="A91" s="12">
        <v>79</v>
      </c>
      <c r="B91" s="3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25">
      <c r="A92" s="12">
        <v>80</v>
      </c>
      <c r="B92" s="3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25">
      <c r="A93" s="12">
        <v>81</v>
      </c>
      <c r="B93" s="3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25">
      <c r="A94" s="12">
        <v>82</v>
      </c>
      <c r="B94" s="3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25">
      <c r="A95" s="12">
        <v>83</v>
      </c>
      <c r="B95" s="3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25">
      <c r="A96" s="12">
        <v>84</v>
      </c>
      <c r="B96" s="3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25">
      <c r="A97" s="12">
        <v>85</v>
      </c>
      <c r="B97" s="3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25">
      <c r="A98" s="12">
        <v>86</v>
      </c>
      <c r="B98" s="3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25">
      <c r="A99" s="12">
        <v>87</v>
      </c>
      <c r="B99" s="3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25">
      <c r="A100" s="12">
        <v>88</v>
      </c>
      <c r="B100" s="3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25">
      <c r="A101" s="12">
        <v>89</v>
      </c>
      <c r="B101" s="3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25">
      <c r="A102" s="12">
        <v>90</v>
      </c>
      <c r="B102" s="3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25">
      <c r="A103" s="12">
        <v>91</v>
      </c>
      <c r="B103" s="3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25">
      <c r="A104" s="12">
        <v>92</v>
      </c>
      <c r="B104" s="3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25">
      <c r="A105" s="12">
        <v>93</v>
      </c>
      <c r="B105" s="3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25">
      <c r="A106" s="12">
        <v>94</v>
      </c>
      <c r="B106" s="3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25">
      <c r="A107" s="12">
        <v>95</v>
      </c>
      <c r="B107" s="3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25">
      <c r="A108" s="12">
        <v>96</v>
      </c>
      <c r="B108" s="3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25">
      <c r="A109" s="12">
        <v>97</v>
      </c>
      <c r="B109" s="3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25">
      <c r="A110" s="12">
        <v>98</v>
      </c>
      <c r="B110" s="3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25">
      <c r="A111" s="12">
        <v>99</v>
      </c>
      <c r="B111" s="3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25">
      <c r="A112" s="12">
        <v>100</v>
      </c>
      <c r="B112" s="3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25">
      <c r="A113" s="12">
        <v>101</v>
      </c>
      <c r="B113" s="3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</sheetData>
  <sheetProtection algorithmName="SHA-512" hashValue="hGabGD0nuneE5ZYmdabn8/HT3IXHAUhP2FWJ2cCY09Iax6Ra2JBhnHKFabfonXsKwqDHIxwJOeg6g9HE394vyA==" saltValue="WnhcSwuOVjNZU4UlgkPkCQ==" spinCount="100000" sheet="1" selectLockedCells="1"/>
  <mergeCells count="3">
    <mergeCell ref="A2:B2"/>
    <mergeCell ref="B10:B11"/>
    <mergeCell ref="D12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7" tint="0.39997558519241921"/>
  </sheetPr>
  <dimension ref="A1:BU489"/>
  <sheetViews>
    <sheetView zoomScale="125" zoomScaleNormal="106" zoomScalePageLayoutView="106" workbookViewId="0">
      <pane ySplit="10" topLeftCell="A11" activePane="bottomLeft" state="frozenSplit"/>
      <selection pane="bottomLeft" activeCell="D11" sqref="D11"/>
    </sheetView>
  </sheetViews>
  <sheetFormatPr baseColWidth="10" defaultColWidth="10.85546875" defaultRowHeight="15" x14ac:dyDescent="0.25"/>
  <cols>
    <col min="1" max="1" width="1.7109375" style="74" customWidth="1"/>
    <col min="2" max="2" width="9.42578125" style="73" customWidth="1"/>
    <col min="3" max="3" width="48" style="73" customWidth="1"/>
    <col min="4" max="12" width="7.85546875" style="73" customWidth="1"/>
    <col min="13" max="13" width="3.42578125" style="74" hidden="1" customWidth="1"/>
    <col min="14" max="22" width="5" style="74" hidden="1" customWidth="1"/>
    <col min="23" max="23" width="5.7109375" style="74" hidden="1" customWidth="1"/>
    <col min="24" max="24" width="4.85546875" style="74" hidden="1" customWidth="1"/>
    <col min="25" max="25" width="5" style="74" hidden="1" customWidth="1"/>
    <col min="26" max="16384" width="10.85546875" style="73"/>
  </cols>
  <sheetData>
    <row r="1" spans="1:73" s="74" customFormat="1" ht="15.75" thickBot="1" x14ac:dyDescent="0.3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</row>
    <row r="2" spans="1:73" ht="18" x14ac:dyDescent="0.25">
      <c r="A2" s="190" t="s">
        <v>103</v>
      </c>
      <c r="B2" s="191"/>
      <c r="C2" s="192"/>
      <c r="D2" s="109"/>
      <c r="E2" s="107"/>
      <c r="F2" s="106" t="s">
        <v>5</v>
      </c>
      <c r="G2" s="106"/>
      <c r="H2" s="105">
        <v>1</v>
      </c>
      <c r="I2" s="108" t="s">
        <v>6</v>
      </c>
      <c r="J2" s="108"/>
      <c r="K2" s="108"/>
      <c r="L2" s="142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</row>
    <row r="3" spans="1:73" ht="18" x14ac:dyDescent="0.25">
      <c r="A3" s="193"/>
      <c r="B3" s="194"/>
      <c r="C3" s="195"/>
      <c r="D3" s="104"/>
      <c r="E3" s="102"/>
      <c r="F3" s="101" t="s">
        <v>5</v>
      </c>
      <c r="G3" s="101"/>
      <c r="H3" s="100">
        <v>9</v>
      </c>
      <c r="I3" s="103" t="s">
        <v>7</v>
      </c>
      <c r="J3" s="103"/>
      <c r="K3" s="103"/>
      <c r="L3" s="143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</row>
    <row r="4" spans="1:73" ht="18" x14ac:dyDescent="0.25">
      <c r="A4" s="193"/>
      <c r="B4" s="194"/>
      <c r="C4" s="195"/>
      <c r="D4" s="104"/>
      <c r="E4" s="102"/>
      <c r="F4" s="101" t="s">
        <v>5</v>
      </c>
      <c r="G4" s="101"/>
      <c r="H4" s="100">
        <v>0</v>
      </c>
      <c r="I4" s="103" t="s">
        <v>8</v>
      </c>
      <c r="J4" s="103"/>
      <c r="K4" s="103"/>
      <c r="L4" s="143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</row>
    <row r="5" spans="1:73" ht="18" x14ac:dyDescent="0.25">
      <c r="A5" s="196"/>
      <c r="B5" s="197"/>
      <c r="C5" s="198"/>
      <c r="D5" s="104"/>
      <c r="E5" s="102"/>
      <c r="F5" s="101" t="s">
        <v>5</v>
      </c>
      <c r="G5" s="101"/>
      <c r="H5" s="100">
        <v>4</v>
      </c>
      <c r="I5" s="103" t="s">
        <v>31</v>
      </c>
      <c r="J5" s="103"/>
      <c r="K5" s="103"/>
      <c r="L5" s="143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</row>
    <row r="6" spans="1:73" ht="18.75" thickBot="1" x14ac:dyDescent="0.3">
      <c r="A6" s="199"/>
      <c r="B6" s="200"/>
      <c r="C6" s="201"/>
      <c r="D6" s="99"/>
      <c r="E6" s="97"/>
      <c r="F6" s="96"/>
      <c r="G6" s="96"/>
      <c r="H6" s="95"/>
      <c r="I6" s="98"/>
      <c r="J6" s="98"/>
      <c r="K6" s="98"/>
      <c r="L6" s="144"/>
      <c r="Y6" s="74">
        <v>44</v>
      </c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</row>
    <row r="7" spans="1:73" s="74" customFormat="1" ht="18.75" thickBot="1" x14ac:dyDescent="0.3">
      <c r="A7" s="94"/>
      <c r="B7" s="94"/>
      <c r="C7" s="93" t="s">
        <v>27</v>
      </c>
      <c r="D7" s="112"/>
      <c r="E7" s="93"/>
      <c r="F7" s="93"/>
      <c r="G7" s="93"/>
      <c r="H7" s="93"/>
      <c r="I7" s="93"/>
      <c r="J7" s="93"/>
      <c r="K7" s="93"/>
      <c r="L7" s="93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</row>
    <row r="8" spans="1:73" s="74" customFormat="1" x14ac:dyDescent="0.25">
      <c r="A8" s="75"/>
      <c r="B8" s="75"/>
      <c r="C8" s="75"/>
      <c r="D8" s="185" t="s">
        <v>57</v>
      </c>
      <c r="E8" s="186"/>
      <c r="F8" s="186"/>
      <c r="G8" s="186"/>
      <c r="H8" s="186"/>
      <c r="I8" s="186"/>
      <c r="J8" s="186"/>
      <c r="K8" s="186"/>
      <c r="L8" s="187"/>
      <c r="N8" s="188" t="s">
        <v>57</v>
      </c>
      <c r="O8" s="189"/>
      <c r="P8" s="189"/>
      <c r="Q8" s="189"/>
      <c r="R8" s="189"/>
      <c r="S8" s="189"/>
      <c r="T8" s="189"/>
      <c r="U8" s="189"/>
      <c r="V8" s="189"/>
      <c r="X8" s="92"/>
      <c r="Y8" s="91">
        <v>2</v>
      </c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</row>
    <row r="9" spans="1:73" s="74" customFormat="1" x14ac:dyDescent="0.25">
      <c r="A9" s="75"/>
      <c r="B9" s="75"/>
      <c r="C9" s="75"/>
      <c r="D9" s="146" t="s">
        <v>45</v>
      </c>
      <c r="E9" s="116" t="s">
        <v>46</v>
      </c>
      <c r="F9" s="116" t="s">
        <v>47</v>
      </c>
      <c r="G9" s="116" t="s">
        <v>48</v>
      </c>
      <c r="H9" s="116" t="s">
        <v>51</v>
      </c>
      <c r="I9" s="116" t="s">
        <v>52</v>
      </c>
      <c r="J9" s="116" t="s">
        <v>49</v>
      </c>
      <c r="K9" s="116" t="s">
        <v>50</v>
      </c>
      <c r="L9" s="147" t="s">
        <v>53</v>
      </c>
      <c r="N9" s="116" t="s">
        <v>45</v>
      </c>
      <c r="O9" s="116" t="s">
        <v>46</v>
      </c>
      <c r="P9" s="116" t="s">
        <v>47</v>
      </c>
      <c r="Q9" s="116" t="s">
        <v>48</v>
      </c>
      <c r="R9" s="116" t="s">
        <v>51</v>
      </c>
      <c r="S9" s="116" t="s">
        <v>52</v>
      </c>
      <c r="T9" s="116" t="s">
        <v>49</v>
      </c>
      <c r="U9" s="116" t="s">
        <v>50</v>
      </c>
      <c r="V9" s="116" t="s">
        <v>53</v>
      </c>
      <c r="X9" s="92"/>
      <c r="Y9" s="91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</row>
    <row r="10" spans="1:73" x14ac:dyDescent="0.25">
      <c r="A10" s="75"/>
      <c r="B10" s="75"/>
      <c r="C10" s="90" t="s">
        <v>3</v>
      </c>
      <c r="D10" s="148">
        <v>1</v>
      </c>
      <c r="E10" s="115">
        <v>2</v>
      </c>
      <c r="F10" s="115">
        <v>3</v>
      </c>
      <c r="G10" s="115">
        <v>4</v>
      </c>
      <c r="H10" s="115">
        <v>5</v>
      </c>
      <c r="I10" s="115">
        <v>6</v>
      </c>
      <c r="J10" s="115">
        <v>7</v>
      </c>
      <c r="K10" s="115">
        <v>8</v>
      </c>
      <c r="L10" s="149">
        <v>9</v>
      </c>
      <c r="N10" s="115">
        <v>1</v>
      </c>
      <c r="O10" s="115">
        <v>2</v>
      </c>
      <c r="P10" s="115">
        <v>3</v>
      </c>
      <c r="Q10" s="115">
        <v>4</v>
      </c>
      <c r="R10" s="115">
        <v>5</v>
      </c>
      <c r="S10" s="115">
        <v>6</v>
      </c>
      <c r="T10" s="115">
        <v>7</v>
      </c>
      <c r="U10" s="115">
        <v>8</v>
      </c>
      <c r="V10" s="115">
        <v>9</v>
      </c>
      <c r="X10" s="89"/>
      <c r="Y10" s="88" t="s">
        <v>42</v>
      </c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</row>
    <row r="11" spans="1:73" x14ac:dyDescent="0.25">
      <c r="A11" s="75"/>
      <c r="B11" s="87">
        <v>1</v>
      </c>
      <c r="C11" s="86" t="str">
        <f>IF(ISBLANK('Liste élèves'!B13),"",('Liste élèves'!B13))</f>
        <v/>
      </c>
      <c r="D11" s="150"/>
      <c r="E11" s="85"/>
      <c r="F11" s="85"/>
      <c r="G11" s="85"/>
      <c r="H11" s="85"/>
      <c r="I11" s="85"/>
      <c r="J11" s="85"/>
      <c r="K11" s="85"/>
      <c r="L11" s="151"/>
      <c r="N11" s="84" t="str">
        <f>IF(ISBLANK(D11),"",IF(D11=9,0,IF(D11=4,7.5,IF(D11=1,10,D11))))</f>
        <v/>
      </c>
      <c r="O11" s="84" t="str">
        <f t="shared" ref="O11:V11" si="0">IF(ISBLANK(E11),"",IF(E11=9,0,IF(E11=4,7.5,IF(E11=1,10,E11))))</f>
        <v/>
      </c>
      <c r="P11" s="84" t="str">
        <f t="shared" si="0"/>
        <v/>
      </c>
      <c r="Q11" s="84" t="str">
        <f t="shared" si="0"/>
        <v/>
      </c>
      <c r="R11" s="84" t="str">
        <f t="shared" si="0"/>
        <v/>
      </c>
      <c r="S11" s="84" t="str">
        <f t="shared" si="0"/>
        <v/>
      </c>
      <c r="T11" s="84" t="str">
        <f t="shared" si="0"/>
        <v/>
      </c>
      <c r="U11" s="84" t="str">
        <f t="shared" si="0"/>
        <v/>
      </c>
      <c r="V11" s="84" t="str">
        <f t="shared" si="0"/>
        <v/>
      </c>
      <c r="W11" s="74" t="b">
        <f>IF(ISBLANK('Liste élèves'!B13),TRUE(),FALSE())</f>
        <v>1</v>
      </c>
      <c r="X11" s="83"/>
      <c r="Y11" s="82" t="str">
        <f>IF($W11,"",(COUNTIF(D11:L11,4)/9))</f>
        <v/>
      </c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</row>
    <row r="12" spans="1:73" x14ac:dyDescent="0.25">
      <c r="A12" s="75"/>
      <c r="B12" s="87">
        <v>2</v>
      </c>
      <c r="C12" s="86" t="str">
        <f>IF(ISBLANK('Liste élèves'!B14),"",('Liste élèves'!B14))</f>
        <v/>
      </c>
      <c r="D12" s="150"/>
      <c r="E12" s="85"/>
      <c r="F12" s="85"/>
      <c r="G12" s="85"/>
      <c r="H12" s="85"/>
      <c r="I12" s="85"/>
      <c r="J12" s="85"/>
      <c r="K12" s="85"/>
      <c r="L12" s="151"/>
      <c r="N12" s="84" t="str">
        <f t="shared" ref="N12:N75" si="1">IF(ISBLANK(D12),"",IF(D12=9,0,IF(D12=4,7.5,IF(D12=1,10,D12))))</f>
        <v/>
      </c>
      <c r="O12" s="84" t="str">
        <f t="shared" ref="O12:O75" si="2">IF(ISBLANK(E12),"",IF(E12=9,0,IF(E12=4,7.5,IF(E12=1,10,E12))))</f>
        <v/>
      </c>
      <c r="P12" s="84" t="str">
        <f t="shared" ref="P12:P75" si="3">IF(ISBLANK(F12),"",IF(F12=9,0,IF(F12=4,7.5,IF(F12=1,10,F12))))</f>
        <v/>
      </c>
      <c r="Q12" s="84" t="str">
        <f t="shared" ref="Q12:Q75" si="4">IF(ISBLANK(G12),"",IF(G12=9,0,IF(G12=4,7.5,IF(G12=1,10,G12))))</f>
        <v/>
      </c>
      <c r="R12" s="84" t="str">
        <f t="shared" ref="R12:R75" si="5">IF(ISBLANK(H12),"",IF(H12=9,0,IF(H12=4,7.5,IF(H12=1,10,H12))))</f>
        <v/>
      </c>
      <c r="S12" s="84" t="str">
        <f t="shared" ref="S12:S75" si="6">IF(ISBLANK(I12),"",IF(I12=9,0,IF(I12=4,7.5,IF(I12=1,10,I12))))</f>
        <v/>
      </c>
      <c r="T12" s="84" t="str">
        <f t="shared" ref="T12:T75" si="7">IF(ISBLANK(J12),"",IF(J12=9,0,IF(J12=4,7.5,IF(J12=1,10,J12))))</f>
        <v/>
      </c>
      <c r="U12" s="84" t="str">
        <f t="shared" ref="U12:U75" si="8">IF(ISBLANK(K12),"",IF(K12=9,0,IF(K12=4,7.5,IF(K12=1,10,K12))))</f>
        <v/>
      </c>
      <c r="V12" s="84" t="str">
        <f t="shared" ref="V12:V75" si="9">IF(ISBLANK(L12),"",IF(L12=9,0,IF(L12=4,7.5,IF(L12=1,10,L12))))</f>
        <v/>
      </c>
      <c r="W12" s="74" t="b">
        <f>IF(ISBLANK('Liste élèves'!B14),TRUE(),FALSE())</f>
        <v>1</v>
      </c>
      <c r="X12" s="83"/>
      <c r="Y12" s="82" t="str">
        <f t="shared" ref="Y12:Y75" si="10">IF($W12,"",(COUNTIF(D12:L12,4)/9))</f>
        <v/>
      </c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</row>
    <row r="13" spans="1:73" x14ac:dyDescent="0.25">
      <c r="A13" s="75"/>
      <c r="B13" s="87">
        <v>3</v>
      </c>
      <c r="C13" s="86" t="str">
        <f>IF(ISBLANK('Liste élèves'!B15),"",('Liste élèves'!B15))</f>
        <v/>
      </c>
      <c r="D13" s="150"/>
      <c r="E13" s="85"/>
      <c r="F13" s="85"/>
      <c r="G13" s="85"/>
      <c r="H13" s="85"/>
      <c r="I13" s="85"/>
      <c r="J13" s="85"/>
      <c r="K13" s="85"/>
      <c r="L13" s="151"/>
      <c r="N13" s="84" t="str">
        <f t="shared" si="1"/>
        <v/>
      </c>
      <c r="O13" s="84" t="str">
        <f t="shared" si="2"/>
        <v/>
      </c>
      <c r="P13" s="84" t="str">
        <f t="shared" si="3"/>
        <v/>
      </c>
      <c r="Q13" s="84" t="str">
        <f t="shared" si="4"/>
        <v/>
      </c>
      <c r="R13" s="84" t="str">
        <f t="shared" si="5"/>
        <v/>
      </c>
      <c r="S13" s="84" t="str">
        <f t="shared" si="6"/>
        <v/>
      </c>
      <c r="T13" s="84" t="str">
        <f t="shared" si="7"/>
        <v/>
      </c>
      <c r="U13" s="84" t="str">
        <f t="shared" si="8"/>
        <v/>
      </c>
      <c r="V13" s="84" t="str">
        <f t="shared" si="9"/>
        <v/>
      </c>
      <c r="W13" s="74" t="b">
        <f>IF(ISBLANK('Liste élèves'!B15),TRUE(),FALSE())</f>
        <v>1</v>
      </c>
      <c r="X13" s="83"/>
      <c r="Y13" s="82" t="str">
        <f t="shared" si="10"/>
        <v/>
      </c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</row>
    <row r="14" spans="1:73" x14ac:dyDescent="0.25">
      <c r="A14" s="75"/>
      <c r="B14" s="87">
        <v>4</v>
      </c>
      <c r="C14" s="86" t="str">
        <f>IF(ISBLANK('Liste élèves'!B16),"",('Liste élèves'!B16))</f>
        <v/>
      </c>
      <c r="D14" s="150"/>
      <c r="E14" s="85"/>
      <c r="F14" s="85"/>
      <c r="G14" s="85"/>
      <c r="H14" s="85"/>
      <c r="I14" s="85"/>
      <c r="J14" s="85"/>
      <c r="K14" s="85"/>
      <c r="L14" s="151"/>
      <c r="N14" s="84" t="str">
        <f t="shared" si="1"/>
        <v/>
      </c>
      <c r="O14" s="84" t="str">
        <f t="shared" si="2"/>
        <v/>
      </c>
      <c r="P14" s="84" t="str">
        <f t="shared" si="3"/>
        <v/>
      </c>
      <c r="Q14" s="84" t="str">
        <f t="shared" si="4"/>
        <v/>
      </c>
      <c r="R14" s="84" t="str">
        <f t="shared" si="5"/>
        <v/>
      </c>
      <c r="S14" s="84" t="str">
        <f t="shared" si="6"/>
        <v/>
      </c>
      <c r="T14" s="84" t="str">
        <f t="shared" si="7"/>
        <v/>
      </c>
      <c r="U14" s="84" t="str">
        <f t="shared" si="8"/>
        <v/>
      </c>
      <c r="V14" s="84" t="str">
        <f t="shared" si="9"/>
        <v/>
      </c>
      <c r="W14" s="74" t="b">
        <f>IF(ISBLANK('Liste élèves'!B16),TRUE(),FALSE())</f>
        <v>1</v>
      </c>
      <c r="X14" s="83"/>
      <c r="Y14" s="82" t="str">
        <f t="shared" si="10"/>
        <v/>
      </c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</row>
    <row r="15" spans="1:73" x14ac:dyDescent="0.25">
      <c r="A15" s="75"/>
      <c r="B15" s="87">
        <v>5</v>
      </c>
      <c r="C15" s="86" t="str">
        <f>IF(ISBLANK('Liste élèves'!B17),"",('Liste élèves'!B17))</f>
        <v/>
      </c>
      <c r="D15" s="150"/>
      <c r="E15" s="85"/>
      <c r="F15" s="85"/>
      <c r="G15" s="85"/>
      <c r="H15" s="85"/>
      <c r="I15" s="85"/>
      <c r="J15" s="85"/>
      <c r="K15" s="85"/>
      <c r="L15" s="151"/>
      <c r="N15" s="84" t="str">
        <f t="shared" si="1"/>
        <v/>
      </c>
      <c r="O15" s="84" t="str">
        <f t="shared" si="2"/>
        <v/>
      </c>
      <c r="P15" s="84" t="str">
        <f t="shared" si="3"/>
        <v/>
      </c>
      <c r="Q15" s="84" t="str">
        <f t="shared" si="4"/>
        <v/>
      </c>
      <c r="R15" s="84" t="str">
        <f t="shared" si="5"/>
        <v/>
      </c>
      <c r="S15" s="84" t="str">
        <f t="shared" si="6"/>
        <v/>
      </c>
      <c r="T15" s="84" t="str">
        <f t="shared" si="7"/>
        <v/>
      </c>
      <c r="U15" s="84" t="str">
        <f t="shared" si="8"/>
        <v/>
      </c>
      <c r="V15" s="84" t="str">
        <f t="shared" si="9"/>
        <v/>
      </c>
      <c r="W15" s="74" t="b">
        <f>IF(ISBLANK('Liste élèves'!B17),TRUE(),FALSE())</f>
        <v>1</v>
      </c>
      <c r="X15" s="83"/>
      <c r="Y15" s="82" t="str">
        <f t="shared" si="10"/>
        <v/>
      </c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</row>
    <row r="16" spans="1:73" x14ac:dyDescent="0.25">
      <c r="A16" s="75"/>
      <c r="B16" s="87">
        <v>6</v>
      </c>
      <c r="C16" s="86" t="str">
        <f>IF(ISBLANK('Liste élèves'!B18),"",('Liste élèves'!B18))</f>
        <v/>
      </c>
      <c r="D16" s="150"/>
      <c r="E16" s="85"/>
      <c r="F16" s="85"/>
      <c r="G16" s="85"/>
      <c r="H16" s="85"/>
      <c r="I16" s="85"/>
      <c r="J16" s="85"/>
      <c r="K16" s="85"/>
      <c r="L16" s="151"/>
      <c r="N16" s="84" t="str">
        <f t="shared" si="1"/>
        <v/>
      </c>
      <c r="O16" s="84" t="str">
        <f t="shared" si="2"/>
        <v/>
      </c>
      <c r="P16" s="84" t="str">
        <f t="shared" si="3"/>
        <v/>
      </c>
      <c r="Q16" s="84" t="str">
        <f t="shared" si="4"/>
        <v/>
      </c>
      <c r="R16" s="84" t="str">
        <f t="shared" si="5"/>
        <v/>
      </c>
      <c r="S16" s="84" t="str">
        <f t="shared" si="6"/>
        <v/>
      </c>
      <c r="T16" s="84" t="str">
        <f t="shared" si="7"/>
        <v/>
      </c>
      <c r="U16" s="84" t="str">
        <f t="shared" si="8"/>
        <v/>
      </c>
      <c r="V16" s="84" t="str">
        <f t="shared" si="9"/>
        <v/>
      </c>
      <c r="W16" s="74" t="b">
        <f>IF(ISBLANK('Liste élèves'!B18),TRUE(),FALSE())</f>
        <v>1</v>
      </c>
      <c r="X16" s="83"/>
      <c r="Y16" s="82" t="str">
        <f t="shared" si="10"/>
        <v/>
      </c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</row>
    <row r="17" spans="1:73" x14ac:dyDescent="0.25">
      <c r="A17" s="75"/>
      <c r="B17" s="87">
        <v>7</v>
      </c>
      <c r="C17" s="86" t="str">
        <f>IF(ISBLANK('Liste élèves'!B19),"",('Liste élèves'!B19))</f>
        <v/>
      </c>
      <c r="D17" s="150"/>
      <c r="E17" s="85"/>
      <c r="F17" s="85"/>
      <c r="G17" s="85"/>
      <c r="H17" s="85"/>
      <c r="I17" s="85"/>
      <c r="J17" s="85"/>
      <c r="K17" s="85"/>
      <c r="L17" s="151"/>
      <c r="N17" s="84" t="str">
        <f t="shared" si="1"/>
        <v/>
      </c>
      <c r="O17" s="84" t="str">
        <f t="shared" si="2"/>
        <v/>
      </c>
      <c r="P17" s="84" t="str">
        <f t="shared" si="3"/>
        <v/>
      </c>
      <c r="Q17" s="84" t="str">
        <f t="shared" si="4"/>
        <v/>
      </c>
      <c r="R17" s="84" t="str">
        <f t="shared" si="5"/>
        <v/>
      </c>
      <c r="S17" s="84" t="str">
        <f t="shared" si="6"/>
        <v/>
      </c>
      <c r="T17" s="84" t="str">
        <f t="shared" si="7"/>
        <v/>
      </c>
      <c r="U17" s="84" t="str">
        <f t="shared" si="8"/>
        <v/>
      </c>
      <c r="V17" s="84" t="str">
        <f t="shared" si="9"/>
        <v/>
      </c>
      <c r="W17" s="74" t="b">
        <f>IF(ISBLANK('Liste élèves'!B19),TRUE(),FALSE())</f>
        <v>1</v>
      </c>
      <c r="X17" s="83"/>
      <c r="Y17" s="82" t="str">
        <f t="shared" si="10"/>
        <v/>
      </c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</row>
    <row r="18" spans="1:73" x14ac:dyDescent="0.25">
      <c r="A18" s="75"/>
      <c r="B18" s="87">
        <v>8</v>
      </c>
      <c r="C18" s="86" t="str">
        <f>IF(ISBLANK('Liste élèves'!B20),"",('Liste élèves'!B20))</f>
        <v/>
      </c>
      <c r="D18" s="150"/>
      <c r="E18" s="85"/>
      <c r="F18" s="85"/>
      <c r="G18" s="85"/>
      <c r="H18" s="85"/>
      <c r="I18" s="85"/>
      <c r="J18" s="85"/>
      <c r="K18" s="85"/>
      <c r="L18" s="151"/>
      <c r="N18" s="84" t="str">
        <f t="shared" si="1"/>
        <v/>
      </c>
      <c r="O18" s="84" t="str">
        <f t="shared" si="2"/>
        <v/>
      </c>
      <c r="P18" s="84" t="str">
        <f t="shared" si="3"/>
        <v/>
      </c>
      <c r="Q18" s="84" t="str">
        <f t="shared" si="4"/>
        <v/>
      </c>
      <c r="R18" s="84" t="str">
        <f t="shared" si="5"/>
        <v/>
      </c>
      <c r="S18" s="84" t="str">
        <f t="shared" si="6"/>
        <v/>
      </c>
      <c r="T18" s="84" t="str">
        <f t="shared" si="7"/>
        <v/>
      </c>
      <c r="U18" s="84" t="str">
        <f t="shared" si="8"/>
        <v/>
      </c>
      <c r="V18" s="84" t="str">
        <f t="shared" si="9"/>
        <v/>
      </c>
      <c r="W18" s="74" t="b">
        <f>IF(ISBLANK('Liste élèves'!B20),TRUE(),FALSE())</f>
        <v>1</v>
      </c>
      <c r="X18" s="83"/>
      <c r="Y18" s="82" t="str">
        <f t="shared" si="10"/>
        <v/>
      </c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</row>
    <row r="19" spans="1:73" x14ac:dyDescent="0.25">
      <c r="A19" s="75"/>
      <c r="B19" s="87">
        <v>9</v>
      </c>
      <c r="C19" s="86" t="str">
        <f>IF(ISBLANK('Liste élèves'!B21),"",('Liste élèves'!B21))</f>
        <v/>
      </c>
      <c r="D19" s="150"/>
      <c r="E19" s="85"/>
      <c r="F19" s="85"/>
      <c r="G19" s="85"/>
      <c r="H19" s="85"/>
      <c r="I19" s="85"/>
      <c r="J19" s="85"/>
      <c r="K19" s="85"/>
      <c r="L19" s="151"/>
      <c r="N19" s="84" t="str">
        <f t="shared" si="1"/>
        <v/>
      </c>
      <c r="O19" s="84" t="str">
        <f t="shared" si="2"/>
        <v/>
      </c>
      <c r="P19" s="84" t="str">
        <f t="shared" si="3"/>
        <v/>
      </c>
      <c r="Q19" s="84" t="str">
        <f t="shared" si="4"/>
        <v/>
      </c>
      <c r="R19" s="84" t="str">
        <f t="shared" si="5"/>
        <v/>
      </c>
      <c r="S19" s="84" t="str">
        <f t="shared" si="6"/>
        <v/>
      </c>
      <c r="T19" s="84" t="str">
        <f t="shared" si="7"/>
        <v/>
      </c>
      <c r="U19" s="84" t="str">
        <f t="shared" si="8"/>
        <v/>
      </c>
      <c r="V19" s="84" t="str">
        <f t="shared" si="9"/>
        <v/>
      </c>
      <c r="W19" s="74" t="b">
        <f>IF(ISBLANK('Liste élèves'!B21),TRUE(),FALSE())</f>
        <v>1</v>
      </c>
      <c r="X19" s="83"/>
      <c r="Y19" s="82" t="str">
        <f t="shared" si="10"/>
        <v/>
      </c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</row>
    <row r="20" spans="1:73" x14ac:dyDescent="0.25">
      <c r="A20" s="75"/>
      <c r="B20" s="87">
        <v>10</v>
      </c>
      <c r="C20" s="86" t="str">
        <f>IF(ISBLANK('Liste élèves'!B22),"",('Liste élèves'!B22))</f>
        <v/>
      </c>
      <c r="D20" s="150"/>
      <c r="E20" s="85"/>
      <c r="F20" s="85"/>
      <c r="G20" s="85"/>
      <c r="H20" s="85"/>
      <c r="I20" s="85"/>
      <c r="J20" s="85"/>
      <c r="K20" s="85"/>
      <c r="L20" s="151"/>
      <c r="N20" s="84" t="str">
        <f t="shared" si="1"/>
        <v/>
      </c>
      <c r="O20" s="84" t="str">
        <f t="shared" si="2"/>
        <v/>
      </c>
      <c r="P20" s="84" t="str">
        <f t="shared" si="3"/>
        <v/>
      </c>
      <c r="Q20" s="84" t="str">
        <f t="shared" si="4"/>
        <v/>
      </c>
      <c r="R20" s="84" t="str">
        <f t="shared" si="5"/>
        <v/>
      </c>
      <c r="S20" s="84" t="str">
        <f t="shared" si="6"/>
        <v/>
      </c>
      <c r="T20" s="84" t="str">
        <f t="shared" si="7"/>
        <v/>
      </c>
      <c r="U20" s="84" t="str">
        <f t="shared" si="8"/>
        <v/>
      </c>
      <c r="V20" s="84" t="str">
        <f t="shared" si="9"/>
        <v/>
      </c>
      <c r="W20" s="74" t="b">
        <f>IF(ISBLANK('Liste élèves'!B22),TRUE(),FALSE())</f>
        <v>1</v>
      </c>
      <c r="X20" s="83"/>
      <c r="Y20" s="82" t="str">
        <f t="shared" si="10"/>
        <v/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</row>
    <row r="21" spans="1:73" x14ac:dyDescent="0.25">
      <c r="A21" s="75"/>
      <c r="B21" s="87">
        <v>11</v>
      </c>
      <c r="C21" s="86" t="str">
        <f>IF(ISBLANK('Liste élèves'!B23),"",('Liste élèves'!B23))</f>
        <v/>
      </c>
      <c r="D21" s="150"/>
      <c r="E21" s="85"/>
      <c r="F21" s="85"/>
      <c r="G21" s="85"/>
      <c r="H21" s="85"/>
      <c r="I21" s="85"/>
      <c r="J21" s="85"/>
      <c r="K21" s="85"/>
      <c r="L21" s="151"/>
      <c r="N21" s="84" t="str">
        <f t="shared" si="1"/>
        <v/>
      </c>
      <c r="O21" s="84" t="str">
        <f t="shared" si="2"/>
        <v/>
      </c>
      <c r="P21" s="84" t="str">
        <f t="shared" si="3"/>
        <v/>
      </c>
      <c r="Q21" s="84" t="str">
        <f t="shared" si="4"/>
        <v/>
      </c>
      <c r="R21" s="84" t="str">
        <f t="shared" si="5"/>
        <v/>
      </c>
      <c r="S21" s="84" t="str">
        <f t="shared" si="6"/>
        <v/>
      </c>
      <c r="T21" s="84" t="str">
        <f t="shared" si="7"/>
        <v/>
      </c>
      <c r="U21" s="84" t="str">
        <f t="shared" si="8"/>
        <v/>
      </c>
      <c r="V21" s="84" t="str">
        <f t="shared" si="9"/>
        <v/>
      </c>
      <c r="W21" s="74" t="b">
        <f>IF(ISBLANK('Liste élèves'!B23),TRUE(),FALSE())</f>
        <v>1</v>
      </c>
      <c r="X21" s="83"/>
      <c r="Y21" s="82" t="str">
        <f t="shared" si="10"/>
        <v/>
      </c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</row>
    <row r="22" spans="1:73" x14ac:dyDescent="0.25">
      <c r="A22" s="75"/>
      <c r="B22" s="87">
        <v>12</v>
      </c>
      <c r="C22" s="86" t="str">
        <f>IF(ISBLANK('Liste élèves'!B24),"",('Liste élèves'!B24))</f>
        <v/>
      </c>
      <c r="D22" s="150"/>
      <c r="E22" s="85"/>
      <c r="F22" s="85"/>
      <c r="G22" s="85"/>
      <c r="H22" s="85"/>
      <c r="I22" s="85"/>
      <c r="J22" s="85"/>
      <c r="K22" s="85"/>
      <c r="L22" s="151"/>
      <c r="N22" s="84" t="str">
        <f t="shared" si="1"/>
        <v/>
      </c>
      <c r="O22" s="84" t="str">
        <f t="shared" si="2"/>
        <v/>
      </c>
      <c r="P22" s="84" t="str">
        <f t="shared" si="3"/>
        <v/>
      </c>
      <c r="Q22" s="84" t="str">
        <f t="shared" si="4"/>
        <v/>
      </c>
      <c r="R22" s="84" t="str">
        <f t="shared" si="5"/>
        <v/>
      </c>
      <c r="S22" s="84" t="str">
        <f t="shared" si="6"/>
        <v/>
      </c>
      <c r="T22" s="84" t="str">
        <f t="shared" si="7"/>
        <v/>
      </c>
      <c r="U22" s="84" t="str">
        <f t="shared" si="8"/>
        <v/>
      </c>
      <c r="V22" s="84" t="str">
        <f t="shared" si="9"/>
        <v/>
      </c>
      <c r="W22" s="74" t="b">
        <f>IF(ISBLANK('Liste élèves'!B24),TRUE(),FALSE())</f>
        <v>1</v>
      </c>
      <c r="X22" s="83"/>
      <c r="Y22" s="82" t="str">
        <f t="shared" si="10"/>
        <v/>
      </c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</row>
    <row r="23" spans="1:73" x14ac:dyDescent="0.25">
      <c r="A23" s="75"/>
      <c r="B23" s="87">
        <v>13</v>
      </c>
      <c r="C23" s="86" t="str">
        <f>IF(ISBLANK('Liste élèves'!B25),"",('Liste élèves'!B25))</f>
        <v/>
      </c>
      <c r="D23" s="150"/>
      <c r="E23" s="85"/>
      <c r="F23" s="85"/>
      <c r="G23" s="85"/>
      <c r="H23" s="85"/>
      <c r="I23" s="85"/>
      <c r="J23" s="85"/>
      <c r="K23" s="85"/>
      <c r="L23" s="151"/>
      <c r="N23" s="84" t="str">
        <f t="shared" si="1"/>
        <v/>
      </c>
      <c r="O23" s="84" t="str">
        <f t="shared" si="2"/>
        <v/>
      </c>
      <c r="P23" s="84" t="str">
        <f t="shared" si="3"/>
        <v/>
      </c>
      <c r="Q23" s="84" t="str">
        <f t="shared" si="4"/>
        <v/>
      </c>
      <c r="R23" s="84" t="str">
        <f t="shared" si="5"/>
        <v/>
      </c>
      <c r="S23" s="84" t="str">
        <f t="shared" si="6"/>
        <v/>
      </c>
      <c r="T23" s="84" t="str">
        <f t="shared" si="7"/>
        <v/>
      </c>
      <c r="U23" s="84" t="str">
        <f t="shared" si="8"/>
        <v/>
      </c>
      <c r="V23" s="84" t="str">
        <f t="shared" si="9"/>
        <v/>
      </c>
      <c r="W23" s="74" t="b">
        <f>IF(ISBLANK('Liste élèves'!B25),TRUE(),FALSE())</f>
        <v>1</v>
      </c>
      <c r="X23" s="83"/>
      <c r="Y23" s="82" t="str">
        <f t="shared" si="10"/>
        <v/>
      </c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</row>
    <row r="24" spans="1:73" x14ac:dyDescent="0.25">
      <c r="A24" s="75"/>
      <c r="B24" s="87">
        <v>14</v>
      </c>
      <c r="C24" s="86" t="str">
        <f>IF(ISBLANK('Liste élèves'!B26),"",('Liste élèves'!B26))</f>
        <v/>
      </c>
      <c r="D24" s="150"/>
      <c r="E24" s="85"/>
      <c r="F24" s="85"/>
      <c r="G24" s="85"/>
      <c r="H24" s="85"/>
      <c r="I24" s="85"/>
      <c r="J24" s="85"/>
      <c r="K24" s="85"/>
      <c r="L24" s="151"/>
      <c r="N24" s="84" t="str">
        <f t="shared" si="1"/>
        <v/>
      </c>
      <c r="O24" s="84" t="str">
        <f t="shared" si="2"/>
        <v/>
      </c>
      <c r="P24" s="84" t="str">
        <f t="shared" si="3"/>
        <v/>
      </c>
      <c r="Q24" s="84" t="str">
        <f t="shared" si="4"/>
        <v/>
      </c>
      <c r="R24" s="84" t="str">
        <f t="shared" si="5"/>
        <v/>
      </c>
      <c r="S24" s="84" t="str">
        <f t="shared" si="6"/>
        <v/>
      </c>
      <c r="T24" s="84" t="str">
        <f t="shared" si="7"/>
        <v/>
      </c>
      <c r="U24" s="84" t="str">
        <f t="shared" si="8"/>
        <v/>
      </c>
      <c r="V24" s="84" t="str">
        <f t="shared" si="9"/>
        <v/>
      </c>
      <c r="W24" s="74" t="b">
        <f>IF(ISBLANK('Liste élèves'!B26),TRUE(),FALSE())</f>
        <v>1</v>
      </c>
      <c r="X24" s="83"/>
      <c r="Y24" s="82" t="str">
        <f t="shared" si="10"/>
        <v/>
      </c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</row>
    <row r="25" spans="1:73" x14ac:dyDescent="0.25">
      <c r="A25" s="75"/>
      <c r="B25" s="87">
        <v>15</v>
      </c>
      <c r="C25" s="86" t="str">
        <f>IF(ISBLANK('Liste élèves'!B27),"",('Liste élèves'!B27))</f>
        <v/>
      </c>
      <c r="D25" s="150"/>
      <c r="E25" s="85"/>
      <c r="F25" s="85"/>
      <c r="G25" s="85"/>
      <c r="H25" s="85"/>
      <c r="I25" s="85"/>
      <c r="J25" s="85"/>
      <c r="K25" s="85"/>
      <c r="L25" s="151"/>
      <c r="N25" s="84" t="str">
        <f t="shared" si="1"/>
        <v/>
      </c>
      <c r="O25" s="84" t="str">
        <f t="shared" si="2"/>
        <v/>
      </c>
      <c r="P25" s="84" t="str">
        <f t="shared" si="3"/>
        <v/>
      </c>
      <c r="Q25" s="84" t="str">
        <f t="shared" si="4"/>
        <v/>
      </c>
      <c r="R25" s="84" t="str">
        <f t="shared" si="5"/>
        <v/>
      </c>
      <c r="S25" s="84" t="str">
        <f t="shared" si="6"/>
        <v/>
      </c>
      <c r="T25" s="84" t="str">
        <f t="shared" si="7"/>
        <v/>
      </c>
      <c r="U25" s="84" t="str">
        <f t="shared" si="8"/>
        <v/>
      </c>
      <c r="V25" s="84" t="str">
        <f t="shared" si="9"/>
        <v/>
      </c>
      <c r="W25" s="74" t="b">
        <f>IF(ISBLANK('Liste élèves'!B27),TRUE(),FALSE())</f>
        <v>1</v>
      </c>
      <c r="X25" s="83"/>
      <c r="Y25" s="82" t="str">
        <f t="shared" si="10"/>
        <v/>
      </c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</row>
    <row r="26" spans="1:73" x14ac:dyDescent="0.25">
      <c r="A26" s="75"/>
      <c r="B26" s="87">
        <v>16</v>
      </c>
      <c r="C26" s="86" t="str">
        <f>IF(ISBLANK('Liste élèves'!B28),"",('Liste élèves'!B28))</f>
        <v/>
      </c>
      <c r="D26" s="150"/>
      <c r="E26" s="85"/>
      <c r="F26" s="85"/>
      <c r="G26" s="85"/>
      <c r="H26" s="85"/>
      <c r="I26" s="85"/>
      <c r="J26" s="85"/>
      <c r="K26" s="85"/>
      <c r="L26" s="151"/>
      <c r="N26" s="84" t="str">
        <f t="shared" si="1"/>
        <v/>
      </c>
      <c r="O26" s="84" t="str">
        <f t="shared" si="2"/>
        <v/>
      </c>
      <c r="P26" s="84" t="str">
        <f t="shared" si="3"/>
        <v/>
      </c>
      <c r="Q26" s="84" t="str">
        <f t="shared" si="4"/>
        <v/>
      </c>
      <c r="R26" s="84" t="str">
        <f t="shared" si="5"/>
        <v/>
      </c>
      <c r="S26" s="84" t="str">
        <f t="shared" si="6"/>
        <v/>
      </c>
      <c r="T26" s="84" t="str">
        <f t="shared" si="7"/>
        <v/>
      </c>
      <c r="U26" s="84" t="str">
        <f t="shared" si="8"/>
        <v/>
      </c>
      <c r="V26" s="84" t="str">
        <f t="shared" si="9"/>
        <v/>
      </c>
      <c r="W26" s="74" t="b">
        <f>IF(ISBLANK('Liste élèves'!B28),TRUE(),FALSE())</f>
        <v>1</v>
      </c>
      <c r="X26" s="83"/>
      <c r="Y26" s="82" t="str">
        <f t="shared" si="10"/>
        <v/>
      </c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</row>
    <row r="27" spans="1:73" x14ac:dyDescent="0.25">
      <c r="A27" s="75"/>
      <c r="B27" s="87">
        <v>17</v>
      </c>
      <c r="C27" s="86" t="str">
        <f>IF(ISBLANK('Liste élèves'!B29),"",('Liste élèves'!B29))</f>
        <v/>
      </c>
      <c r="D27" s="150"/>
      <c r="E27" s="85"/>
      <c r="F27" s="85"/>
      <c r="G27" s="85"/>
      <c r="H27" s="85"/>
      <c r="I27" s="85"/>
      <c r="J27" s="85"/>
      <c r="K27" s="85"/>
      <c r="L27" s="151"/>
      <c r="N27" s="84" t="str">
        <f t="shared" si="1"/>
        <v/>
      </c>
      <c r="O27" s="84" t="str">
        <f t="shared" si="2"/>
        <v/>
      </c>
      <c r="P27" s="84" t="str">
        <f t="shared" si="3"/>
        <v/>
      </c>
      <c r="Q27" s="84" t="str">
        <f t="shared" si="4"/>
        <v/>
      </c>
      <c r="R27" s="84" t="str">
        <f t="shared" si="5"/>
        <v/>
      </c>
      <c r="S27" s="84" t="str">
        <f t="shared" si="6"/>
        <v/>
      </c>
      <c r="T27" s="84" t="str">
        <f t="shared" si="7"/>
        <v/>
      </c>
      <c r="U27" s="84" t="str">
        <f t="shared" si="8"/>
        <v/>
      </c>
      <c r="V27" s="84" t="str">
        <f t="shared" si="9"/>
        <v/>
      </c>
      <c r="W27" s="74" t="b">
        <f>IF(ISBLANK('Liste élèves'!B29),TRUE(),FALSE())</f>
        <v>1</v>
      </c>
      <c r="X27" s="83"/>
      <c r="Y27" s="82" t="str">
        <f t="shared" si="10"/>
        <v/>
      </c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</row>
    <row r="28" spans="1:73" x14ac:dyDescent="0.25">
      <c r="A28" s="75"/>
      <c r="B28" s="87">
        <v>18</v>
      </c>
      <c r="C28" s="86" t="str">
        <f>IF(ISBLANK('Liste élèves'!B30),"",('Liste élèves'!B30))</f>
        <v/>
      </c>
      <c r="D28" s="150"/>
      <c r="E28" s="85"/>
      <c r="F28" s="85"/>
      <c r="G28" s="85"/>
      <c r="H28" s="85"/>
      <c r="I28" s="85"/>
      <c r="J28" s="85"/>
      <c r="K28" s="85"/>
      <c r="L28" s="151"/>
      <c r="N28" s="84" t="str">
        <f t="shared" si="1"/>
        <v/>
      </c>
      <c r="O28" s="84" t="str">
        <f t="shared" si="2"/>
        <v/>
      </c>
      <c r="P28" s="84" t="str">
        <f t="shared" si="3"/>
        <v/>
      </c>
      <c r="Q28" s="84" t="str">
        <f t="shared" si="4"/>
        <v/>
      </c>
      <c r="R28" s="84" t="str">
        <f t="shared" si="5"/>
        <v/>
      </c>
      <c r="S28" s="84" t="str">
        <f t="shared" si="6"/>
        <v/>
      </c>
      <c r="T28" s="84" t="str">
        <f t="shared" si="7"/>
        <v/>
      </c>
      <c r="U28" s="84" t="str">
        <f t="shared" si="8"/>
        <v/>
      </c>
      <c r="V28" s="84" t="str">
        <f t="shared" si="9"/>
        <v/>
      </c>
      <c r="W28" s="74" t="b">
        <f>IF(ISBLANK('Liste élèves'!B30),TRUE(),FALSE())</f>
        <v>1</v>
      </c>
      <c r="X28" s="83"/>
      <c r="Y28" s="82" t="str">
        <f t="shared" si="10"/>
        <v/>
      </c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</row>
    <row r="29" spans="1:73" x14ac:dyDescent="0.25">
      <c r="A29" s="75"/>
      <c r="B29" s="87">
        <v>19</v>
      </c>
      <c r="C29" s="86" t="str">
        <f>IF(ISBLANK('Liste élèves'!B31),"",('Liste élèves'!B31))</f>
        <v/>
      </c>
      <c r="D29" s="150"/>
      <c r="E29" s="85"/>
      <c r="F29" s="85"/>
      <c r="G29" s="85"/>
      <c r="H29" s="85"/>
      <c r="I29" s="85"/>
      <c r="J29" s="85"/>
      <c r="K29" s="85"/>
      <c r="L29" s="151"/>
      <c r="N29" s="84" t="str">
        <f t="shared" si="1"/>
        <v/>
      </c>
      <c r="O29" s="84" t="str">
        <f t="shared" si="2"/>
        <v/>
      </c>
      <c r="P29" s="84" t="str">
        <f t="shared" si="3"/>
        <v/>
      </c>
      <c r="Q29" s="84" t="str">
        <f t="shared" si="4"/>
        <v/>
      </c>
      <c r="R29" s="84" t="str">
        <f t="shared" si="5"/>
        <v/>
      </c>
      <c r="S29" s="84" t="str">
        <f t="shared" si="6"/>
        <v/>
      </c>
      <c r="T29" s="84" t="str">
        <f t="shared" si="7"/>
        <v/>
      </c>
      <c r="U29" s="84" t="str">
        <f t="shared" si="8"/>
        <v/>
      </c>
      <c r="V29" s="84" t="str">
        <f t="shared" si="9"/>
        <v/>
      </c>
      <c r="W29" s="74" t="b">
        <f>IF(ISBLANK('Liste élèves'!B31),TRUE(),FALSE())</f>
        <v>1</v>
      </c>
      <c r="X29" s="83"/>
      <c r="Y29" s="82" t="str">
        <f t="shared" si="10"/>
        <v/>
      </c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</row>
    <row r="30" spans="1:73" x14ac:dyDescent="0.25">
      <c r="A30" s="75"/>
      <c r="B30" s="87">
        <v>20</v>
      </c>
      <c r="C30" s="86" t="str">
        <f>IF(ISBLANK('Liste élèves'!B32),"",('Liste élèves'!B32))</f>
        <v/>
      </c>
      <c r="D30" s="150"/>
      <c r="E30" s="85"/>
      <c r="F30" s="85"/>
      <c r="G30" s="85"/>
      <c r="H30" s="85"/>
      <c r="I30" s="85"/>
      <c r="J30" s="85"/>
      <c r="K30" s="85"/>
      <c r="L30" s="151"/>
      <c r="N30" s="84" t="str">
        <f t="shared" si="1"/>
        <v/>
      </c>
      <c r="O30" s="84" t="str">
        <f t="shared" si="2"/>
        <v/>
      </c>
      <c r="P30" s="84" t="str">
        <f t="shared" si="3"/>
        <v/>
      </c>
      <c r="Q30" s="84" t="str">
        <f t="shared" si="4"/>
        <v/>
      </c>
      <c r="R30" s="84" t="str">
        <f t="shared" si="5"/>
        <v/>
      </c>
      <c r="S30" s="84" t="str">
        <f t="shared" si="6"/>
        <v/>
      </c>
      <c r="T30" s="84" t="str">
        <f t="shared" si="7"/>
        <v/>
      </c>
      <c r="U30" s="84" t="str">
        <f t="shared" si="8"/>
        <v/>
      </c>
      <c r="V30" s="84" t="str">
        <f t="shared" si="9"/>
        <v/>
      </c>
      <c r="W30" s="74" t="b">
        <f>IF(ISBLANK('Liste élèves'!B32),TRUE(),FALSE())</f>
        <v>1</v>
      </c>
      <c r="X30" s="83"/>
      <c r="Y30" s="82" t="str">
        <f t="shared" si="10"/>
        <v/>
      </c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</row>
    <row r="31" spans="1:73" x14ac:dyDescent="0.25">
      <c r="A31" s="75"/>
      <c r="B31" s="87">
        <v>21</v>
      </c>
      <c r="C31" s="86" t="str">
        <f>IF(ISBLANK('Liste élèves'!B33),"",('Liste élèves'!B33))</f>
        <v/>
      </c>
      <c r="D31" s="150"/>
      <c r="E31" s="85"/>
      <c r="F31" s="85"/>
      <c r="G31" s="85"/>
      <c r="H31" s="85"/>
      <c r="I31" s="85"/>
      <c r="J31" s="85"/>
      <c r="K31" s="85"/>
      <c r="L31" s="151"/>
      <c r="N31" s="84" t="str">
        <f t="shared" si="1"/>
        <v/>
      </c>
      <c r="O31" s="84" t="str">
        <f t="shared" si="2"/>
        <v/>
      </c>
      <c r="P31" s="84" t="str">
        <f t="shared" si="3"/>
        <v/>
      </c>
      <c r="Q31" s="84" t="str">
        <f t="shared" si="4"/>
        <v/>
      </c>
      <c r="R31" s="84" t="str">
        <f t="shared" si="5"/>
        <v/>
      </c>
      <c r="S31" s="84" t="str">
        <f t="shared" si="6"/>
        <v/>
      </c>
      <c r="T31" s="84" t="str">
        <f t="shared" si="7"/>
        <v/>
      </c>
      <c r="U31" s="84" t="str">
        <f t="shared" si="8"/>
        <v/>
      </c>
      <c r="V31" s="84" t="str">
        <f t="shared" si="9"/>
        <v/>
      </c>
      <c r="W31" s="74" t="b">
        <f>IF(ISBLANK('Liste élèves'!B33),TRUE(),FALSE())</f>
        <v>1</v>
      </c>
      <c r="X31" s="83"/>
      <c r="Y31" s="82" t="str">
        <f t="shared" si="10"/>
        <v/>
      </c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</row>
    <row r="32" spans="1:73" x14ac:dyDescent="0.25">
      <c r="A32" s="75"/>
      <c r="B32" s="87">
        <v>22</v>
      </c>
      <c r="C32" s="86" t="str">
        <f>IF(ISBLANK('Liste élèves'!B34),"",('Liste élèves'!B34))</f>
        <v/>
      </c>
      <c r="D32" s="150"/>
      <c r="E32" s="85"/>
      <c r="F32" s="85"/>
      <c r="G32" s="85"/>
      <c r="H32" s="85"/>
      <c r="I32" s="85"/>
      <c r="J32" s="85"/>
      <c r="K32" s="85"/>
      <c r="L32" s="151"/>
      <c r="N32" s="84" t="str">
        <f t="shared" si="1"/>
        <v/>
      </c>
      <c r="O32" s="84" t="str">
        <f t="shared" si="2"/>
        <v/>
      </c>
      <c r="P32" s="84" t="str">
        <f t="shared" si="3"/>
        <v/>
      </c>
      <c r="Q32" s="84" t="str">
        <f t="shared" si="4"/>
        <v/>
      </c>
      <c r="R32" s="84" t="str">
        <f t="shared" si="5"/>
        <v/>
      </c>
      <c r="S32" s="84" t="str">
        <f t="shared" si="6"/>
        <v/>
      </c>
      <c r="T32" s="84" t="str">
        <f t="shared" si="7"/>
        <v/>
      </c>
      <c r="U32" s="84" t="str">
        <f t="shared" si="8"/>
        <v/>
      </c>
      <c r="V32" s="84" t="str">
        <f t="shared" si="9"/>
        <v/>
      </c>
      <c r="W32" s="74" t="b">
        <f>IF(ISBLANK('Liste élèves'!B34),TRUE(),FALSE())</f>
        <v>1</v>
      </c>
      <c r="X32" s="83"/>
      <c r="Y32" s="82" t="str">
        <f t="shared" si="10"/>
        <v/>
      </c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</row>
    <row r="33" spans="1:73" x14ac:dyDescent="0.25">
      <c r="A33" s="75"/>
      <c r="B33" s="87">
        <v>23</v>
      </c>
      <c r="C33" s="86" t="str">
        <f>IF(ISBLANK('Liste élèves'!B35),"",('Liste élèves'!B35))</f>
        <v/>
      </c>
      <c r="D33" s="150"/>
      <c r="E33" s="85"/>
      <c r="F33" s="85"/>
      <c r="G33" s="85"/>
      <c r="H33" s="85"/>
      <c r="I33" s="85"/>
      <c r="J33" s="85"/>
      <c r="K33" s="85"/>
      <c r="L33" s="151"/>
      <c r="N33" s="84" t="str">
        <f t="shared" si="1"/>
        <v/>
      </c>
      <c r="O33" s="84" t="str">
        <f t="shared" si="2"/>
        <v/>
      </c>
      <c r="P33" s="84" t="str">
        <f t="shared" si="3"/>
        <v/>
      </c>
      <c r="Q33" s="84" t="str">
        <f t="shared" si="4"/>
        <v/>
      </c>
      <c r="R33" s="84" t="str">
        <f t="shared" si="5"/>
        <v/>
      </c>
      <c r="S33" s="84" t="str">
        <f t="shared" si="6"/>
        <v/>
      </c>
      <c r="T33" s="84" t="str">
        <f t="shared" si="7"/>
        <v/>
      </c>
      <c r="U33" s="84" t="str">
        <f t="shared" si="8"/>
        <v/>
      </c>
      <c r="V33" s="84" t="str">
        <f t="shared" si="9"/>
        <v/>
      </c>
      <c r="W33" s="74" t="b">
        <f>IF(ISBLANK('Liste élèves'!B35),TRUE(),FALSE())</f>
        <v>1</v>
      </c>
      <c r="X33" s="83"/>
      <c r="Y33" s="82" t="str">
        <f t="shared" si="10"/>
        <v/>
      </c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</row>
    <row r="34" spans="1:73" x14ac:dyDescent="0.25">
      <c r="A34" s="75"/>
      <c r="B34" s="87">
        <v>24</v>
      </c>
      <c r="C34" s="86" t="str">
        <f>IF(ISBLANK('Liste élèves'!B36),"",('Liste élèves'!B36))</f>
        <v/>
      </c>
      <c r="D34" s="150"/>
      <c r="E34" s="85"/>
      <c r="F34" s="85"/>
      <c r="G34" s="85"/>
      <c r="H34" s="85"/>
      <c r="I34" s="85"/>
      <c r="J34" s="85"/>
      <c r="K34" s="85"/>
      <c r="L34" s="151"/>
      <c r="N34" s="84" t="str">
        <f t="shared" si="1"/>
        <v/>
      </c>
      <c r="O34" s="84" t="str">
        <f t="shared" si="2"/>
        <v/>
      </c>
      <c r="P34" s="84" t="str">
        <f t="shared" si="3"/>
        <v/>
      </c>
      <c r="Q34" s="84" t="str">
        <f t="shared" si="4"/>
        <v/>
      </c>
      <c r="R34" s="84" t="str">
        <f t="shared" si="5"/>
        <v/>
      </c>
      <c r="S34" s="84" t="str">
        <f t="shared" si="6"/>
        <v/>
      </c>
      <c r="T34" s="84" t="str">
        <f t="shared" si="7"/>
        <v/>
      </c>
      <c r="U34" s="84" t="str">
        <f t="shared" si="8"/>
        <v/>
      </c>
      <c r="V34" s="84" t="str">
        <f t="shared" si="9"/>
        <v/>
      </c>
      <c r="W34" s="74" t="b">
        <f>IF(ISBLANK('Liste élèves'!B36),TRUE(),FALSE())</f>
        <v>1</v>
      </c>
      <c r="X34" s="83"/>
      <c r="Y34" s="82" t="str">
        <f t="shared" si="10"/>
        <v/>
      </c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</row>
    <row r="35" spans="1:73" x14ac:dyDescent="0.25">
      <c r="A35" s="75"/>
      <c r="B35" s="87">
        <v>25</v>
      </c>
      <c r="C35" s="86" t="str">
        <f>IF(ISBLANK('Liste élèves'!B37),"",('Liste élèves'!B37))</f>
        <v/>
      </c>
      <c r="D35" s="150"/>
      <c r="E35" s="85"/>
      <c r="F35" s="85"/>
      <c r="G35" s="85"/>
      <c r="H35" s="85"/>
      <c r="I35" s="85"/>
      <c r="J35" s="85"/>
      <c r="K35" s="85"/>
      <c r="L35" s="151"/>
      <c r="N35" s="84" t="str">
        <f t="shared" si="1"/>
        <v/>
      </c>
      <c r="O35" s="84" t="str">
        <f t="shared" si="2"/>
        <v/>
      </c>
      <c r="P35" s="84" t="str">
        <f t="shared" si="3"/>
        <v/>
      </c>
      <c r="Q35" s="84" t="str">
        <f t="shared" si="4"/>
        <v/>
      </c>
      <c r="R35" s="84" t="str">
        <f t="shared" si="5"/>
        <v/>
      </c>
      <c r="S35" s="84" t="str">
        <f t="shared" si="6"/>
        <v/>
      </c>
      <c r="T35" s="84" t="str">
        <f t="shared" si="7"/>
        <v/>
      </c>
      <c r="U35" s="84" t="str">
        <f t="shared" si="8"/>
        <v/>
      </c>
      <c r="V35" s="84" t="str">
        <f t="shared" si="9"/>
        <v/>
      </c>
      <c r="W35" s="74" t="b">
        <f>IF(ISBLANK('Liste élèves'!B37),TRUE(),FALSE())</f>
        <v>1</v>
      </c>
      <c r="X35" s="83"/>
      <c r="Y35" s="82" t="str">
        <f t="shared" si="10"/>
        <v/>
      </c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</row>
    <row r="36" spans="1:73" x14ac:dyDescent="0.25">
      <c r="A36" s="75"/>
      <c r="B36" s="87">
        <v>26</v>
      </c>
      <c r="C36" s="86" t="str">
        <f>IF(ISBLANK('Liste élèves'!B38),"",('Liste élèves'!B38))</f>
        <v/>
      </c>
      <c r="D36" s="150"/>
      <c r="E36" s="85"/>
      <c r="F36" s="85"/>
      <c r="G36" s="85"/>
      <c r="H36" s="85"/>
      <c r="I36" s="85"/>
      <c r="J36" s="85"/>
      <c r="K36" s="85"/>
      <c r="L36" s="151"/>
      <c r="N36" s="84" t="str">
        <f t="shared" si="1"/>
        <v/>
      </c>
      <c r="O36" s="84" t="str">
        <f t="shared" si="2"/>
        <v/>
      </c>
      <c r="P36" s="84" t="str">
        <f t="shared" si="3"/>
        <v/>
      </c>
      <c r="Q36" s="84" t="str">
        <f t="shared" si="4"/>
        <v/>
      </c>
      <c r="R36" s="84" t="str">
        <f t="shared" si="5"/>
        <v/>
      </c>
      <c r="S36" s="84" t="str">
        <f t="shared" si="6"/>
        <v/>
      </c>
      <c r="T36" s="84" t="str">
        <f t="shared" si="7"/>
        <v/>
      </c>
      <c r="U36" s="84" t="str">
        <f t="shared" si="8"/>
        <v/>
      </c>
      <c r="V36" s="84" t="str">
        <f t="shared" si="9"/>
        <v/>
      </c>
      <c r="W36" s="74" t="b">
        <f>IF(ISBLANK('Liste élèves'!B38),TRUE(),FALSE())</f>
        <v>1</v>
      </c>
      <c r="X36" s="83"/>
      <c r="Y36" s="82" t="str">
        <f t="shared" si="10"/>
        <v/>
      </c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</row>
    <row r="37" spans="1:73" x14ac:dyDescent="0.25">
      <c r="A37" s="75"/>
      <c r="B37" s="87">
        <v>27</v>
      </c>
      <c r="C37" s="86" t="str">
        <f>IF(ISBLANK('Liste élèves'!B39),"",('Liste élèves'!B39))</f>
        <v/>
      </c>
      <c r="D37" s="150"/>
      <c r="E37" s="85"/>
      <c r="F37" s="85"/>
      <c r="G37" s="85"/>
      <c r="H37" s="85"/>
      <c r="I37" s="85"/>
      <c r="J37" s="85"/>
      <c r="K37" s="85"/>
      <c r="L37" s="151"/>
      <c r="N37" s="84" t="str">
        <f t="shared" si="1"/>
        <v/>
      </c>
      <c r="O37" s="84" t="str">
        <f t="shared" si="2"/>
        <v/>
      </c>
      <c r="P37" s="84" t="str">
        <f t="shared" si="3"/>
        <v/>
      </c>
      <c r="Q37" s="84" t="str">
        <f t="shared" si="4"/>
        <v/>
      </c>
      <c r="R37" s="84" t="str">
        <f t="shared" si="5"/>
        <v/>
      </c>
      <c r="S37" s="84" t="str">
        <f t="shared" si="6"/>
        <v/>
      </c>
      <c r="T37" s="84" t="str">
        <f t="shared" si="7"/>
        <v/>
      </c>
      <c r="U37" s="84" t="str">
        <f t="shared" si="8"/>
        <v/>
      </c>
      <c r="V37" s="84" t="str">
        <f t="shared" si="9"/>
        <v/>
      </c>
      <c r="W37" s="74" t="b">
        <f>IF(ISBLANK('Liste élèves'!B39),TRUE(),FALSE())</f>
        <v>1</v>
      </c>
      <c r="X37" s="83"/>
      <c r="Y37" s="82" t="str">
        <f t="shared" si="10"/>
        <v/>
      </c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</row>
    <row r="38" spans="1:73" x14ac:dyDescent="0.25">
      <c r="A38" s="75"/>
      <c r="B38" s="87">
        <v>28</v>
      </c>
      <c r="C38" s="86" t="str">
        <f>IF(ISBLANK('Liste élèves'!B40),"",('Liste élèves'!B40))</f>
        <v/>
      </c>
      <c r="D38" s="150"/>
      <c r="E38" s="85"/>
      <c r="F38" s="85"/>
      <c r="G38" s="85"/>
      <c r="H38" s="85"/>
      <c r="I38" s="85"/>
      <c r="J38" s="85"/>
      <c r="K38" s="85"/>
      <c r="L38" s="151"/>
      <c r="N38" s="84" t="str">
        <f t="shared" si="1"/>
        <v/>
      </c>
      <c r="O38" s="84" t="str">
        <f t="shared" si="2"/>
        <v/>
      </c>
      <c r="P38" s="84" t="str">
        <f t="shared" si="3"/>
        <v/>
      </c>
      <c r="Q38" s="84" t="str">
        <f t="shared" si="4"/>
        <v/>
      </c>
      <c r="R38" s="84" t="str">
        <f t="shared" si="5"/>
        <v/>
      </c>
      <c r="S38" s="84" t="str">
        <f t="shared" si="6"/>
        <v/>
      </c>
      <c r="T38" s="84" t="str">
        <f t="shared" si="7"/>
        <v/>
      </c>
      <c r="U38" s="84" t="str">
        <f t="shared" si="8"/>
        <v/>
      </c>
      <c r="V38" s="84" t="str">
        <f t="shared" si="9"/>
        <v/>
      </c>
      <c r="W38" s="74" t="b">
        <f>IF(ISBLANK('Liste élèves'!B40),TRUE(),FALSE())</f>
        <v>1</v>
      </c>
      <c r="X38" s="83"/>
      <c r="Y38" s="82" t="str">
        <f t="shared" si="10"/>
        <v/>
      </c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</row>
    <row r="39" spans="1:73" x14ac:dyDescent="0.25">
      <c r="A39" s="75"/>
      <c r="B39" s="87">
        <v>29</v>
      </c>
      <c r="C39" s="86" t="str">
        <f>IF(ISBLANK('Liste élèves'!B41),"",('Liste élèves'!B41))</f>
        <v/>
      </c>
      <c r="D39" s="150"/>
      <c r="E39" s="85"/>
      <c r="F39" s="85"/>
      <c r="G39" s="85"/>
      <c r="H39" s="85"/>
      <c r="I39" s="85"/>
      <c r="J39" s="85"/>
      <c r="K39" s="85"/>
      <c r="L39" s="151"/>
      <c r="N39" s="84" t="str">
        <f t="shared" si="1"/>
        <v/>
      </c>
      <c r="O39" s="84" t="str">
        <f t="shared" si="2"/>
        <v/>
      </c>
      <c r="P39" s="84" t="str">
        <f t="shared" si="3"/>
        <v/>
      </c>
      <c r="Q39" s="84" t="str">
        <f t="shared" si="4"/>
        <v/>
      </c>
      <c r="R39" s="84" t="str">
        <f t="shared" si="5"/>
        <v/>
      </c>
      <c r="S39" s="84" t="str">
        <f t="shared" si="6"/>
        <v/>
      </c>
      <c r="T39" s="84" t="str">
        <f t="shared" si="7"/>
        <v/>
      </c>
      <c r="U39" s="84" t="str">
        <f t="shared" si="8"/>
        <v/>
      </c>
      <c r="V39" s="84" t="str">
        <f t="shared" si="9"/>
        <v/>
      </c>
      <c r="W39" s="74" t="b">
        <f>IF(ISBLANK('Liste élèves'!B41),TRUE(),FALSE())</f>
        <v>1</v>
      </c>
      <c r="X39" s="83"/>
      <c r="Y39" s="82" t="str">
        <f t="shared" si="10"/>
        <v/>
      </c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</row>
    <row r="40" spans="1:73" x14ac:dyDescent="0.25">
      <c r="A40" s="75"/>
      <c r="B40" s="87">
        <v>30</v>
      </c>
      <c r="C40" s="86" t="str">
        <f>IF(ISBLANK('Liste élèves'!B42),"",('Liste élèves'!B42))</f>
        <v/>
      </c>
      <c r="D40" s="150"/>
      <c r="E40" s="85"/>
      <c r="F40" s="85"/>
      <c r="G40" s="85"/>
      <c r="H40" s="85"/>
      <c r="I40" s="85"/>
      <c r="J40" s="85"/>
      <c r="K40" s="85"/>
      <c r="L40" s="151"/>
      <c r="N40" s="84" t="str">
        <f t="shared" si="1"/>
        <v/>
      </c>
      <c r="O40" s="84" t="str">
        <f t="shared" si="2"/>
        <v/>
      </c>
      <c r="P40" s="84" t="str">
        <f t="shared" si="3"/>
        <v/>
      </c>
      <c r="Q40" s="84" t="str">
        <f t="shared" si="4"/>
        <v/>
      </c>
      <c r="R40" s="84" t="str">
        <f t="shared" si="5"/>
        <v/>
      </c>
      <c r="S40" s="84" t="str">
        <f t="shared" si="6"/>
        <v/>
      </c>
      <c r="T40" s="84" t="str">
        <f t="shared" si="7"/>
        <v/>
      </c>
      <c r="U40" s="84" t="str">
        <f t="shared" si="8"/>
        <v/>
      </c>
      <c r="V40" s="84" t="str">
        <f t="shared" si="9"/>
        <v/>
      </c>
      <c r="W40" s="74" t="b">
        <f>IF(ISBLANK('Liste élèves'!B42),TRUE(),FALSE())</f>
        <v>1</v>
      </c>
      <c r="X40" s="83"/>
      <c r="Y40" s="82" t="str">
        <f t="shared" si="10"/>
        <v/>
      </c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</row>
    <row r="41" spans="1:73" x14ac:dyDescent="0.25">
      <c r="A41" s="75"/>
      <c r="B41" s="87">
        <v>31</v>
      </c>
      <c r="C41" s="86" t="str">
        <f>IF(ISBLANK('Liste élèves'!B43),"",('Liste élèves'!B43))</f>
        <v/>
      </c>
      <c r="D41" s="150"/>
      <c r="E41" s="85"/>
      <c r="F41" s="85"/>
      <c r="G41" s="85"/>
      <c r="H41" s="85"/>
      <c r="I41" s="85"/>
      <c r="J41" s="85"/>
      <c r="K41" s="85"/>
      <c r="L41" s="151"/>
      <c r="N41" s="84" t="str">
        <f t="shared" si="1"/>
        <v/>
      </c>
      <c r="O41" s="84" t="str">
        <f t="shared" si="2"/>
        <v/>
      </c>
      <c r="P41" s="84" t="str">
        <f t="shared" si="3"/>
        <v/>
      </c>
      <c r="Q41" s="84" t="str">
        <f t="shared" si="4"/>
        <v/>
      </c>
      <c r="R41" s="84" t="str">
        <f t="shared" si="5"/>
        <v/>
      </c>
      <c r="S41" s="84" t="str">
        <f t="shared" si="6"/>
        <v/>
      </c>
      <c r="T41" s="84" t="str">
        <f t="shared" si="7"/>
        <v/>
      </c>
      <c r="U41" s="84" t="str">
        <f t="shared" si="8"/>
        <v/>
      </c>
      <c r="V41" s="84" t="str">
        <f t="shared" si="9"/>
        <v/>
      </c>
      <c r="W41" s="74" t="b">
        <f>IF(ISBLANK('Liste élèves'!B43),TRUE(),FALSE())</f>
        <v>1</v>
      </c>
      <c r="X41" s="83"/>
      <c r="Y41" s="82" t="str">
        <f t="shared" si="10"/>
        <v/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</row>
    <row r="42" spans="1:73" x14ac:dyDescent="0.25">
      <c r="A42" s="75"/>
      <c r="B42" s="87">
        <v>32</v>
      </c>
      <c r="C42" s="86" t="str">
        <f>IF(ISBLANK('Liste élèves'!B44),"",('Liste élèves'!B44))</f>
        <v/>
      </c>
      <c r="D42" s="150"/>
      <c r="E42" s="85"/>
      <c r="F42" s="85"/>
      <c r="G42" s="85"/>
      <c r="H42" s="85"/>
      <c r="I42" s="85"/>
      <c r="J42" s="85"/>
      <c r="K42" s="85"/>
      <c r="L42" s="151"/>
      <c r="N42" s="84" t="str">
        <f t="shared" si="1"/>
        <v/>
      </c>
      <c r="O42" s="84" t="str">
        <f t="shared" si="2"/>
        <v/>
      </c>
      <c r="P42" s="84" t="str">
        <f t="shared" si="3"/>
        <v/>
      </c>
      <c r="Q42" s="84" t="str">
        <f t="shared" si="4"/>
        <v/>
      </c>
      <c r="R42" s="84" t="str">
        <f t="shared" si="5"/>
        <v/>
      </c>
      <c r="S42" s="84" t="str">
        <f t="shared" si="6"/>
        <v/>
      </c>
      <c r="T42" s="84" t="str">
        <f t="shared" si="7"/>
        <v/>
      </c>
      <c r="U42" s="84" t="str">
        <f t="shared" si="8"/>
        <v/>
      </c>
      <c r="V42" s="84" t="str">
        <f t="shared" si="9"/>
        <v/>
      </c>
      <c r="W42" s="74" t="b">
        <f>IF(ISBLANK('Liste élèves'!B44),TRUE(),FALSE())</f>
        <v>1</v>
      </c>
      <c r="X42" s="83"/>
      <c r="Y42" s="82" t="str">
        <f t="shared" si="10"/>
        <v/>
      </c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</row>
    <row r="43" spans="1:73" x14ac:dyDescent="0.25">
      <c r="A43" s="75"/>
      <c r="B43" s="87">
        <v>33</v>
      </c>
      <c r="C43" s="86" t="str">
        <f>IF(ISBLANK('Liste élèves'!B45),"",('Liste élèves'!B45))</f>
        <v/>
      </c>
      <c r="D43" s="150"/>
      <c r="E43" s="85"/>
      <c r="F43" s="85"/>
      <c r="G43" s="85"/>
      <c r="H43" s="85"/>
      <c r="I43" s="85"/>
      <c r="J43" s="85"/>
      <c r="K43" s="85"/>
      <c r="L43" s="151"/>
      <c r="N43" s="84" t="str">
        <f t="shared" si="1"/>
        <v/>
      </c>
      <c r="O43" s="84" t="str">
        <f t="shared" si="2"/>
        <v/>
      </c>
      <c r="P43" s="84" t="str">
        <f t="shared" si="3"/>
        <v/>
      </c>
      <c r="Q43" s="84" t="str">
        <f t="shared" si="4"/>
        <v/>
      </c>
      <c r="R43" s="84" t="str">
        <f t="shared" si="5"/>
        <v/>
      </c>
      <c r="S43" s="84" t="str">
        <f t="shared" si="6"/>
        <v/>
      </c>
      <c r="T43" s="84" t="str">
        <f t="shared" si="7"/>
        <v/>
      </c>
      <c r="U43" s="84" t="str">
        <f t="shared" si="8"/>
        <v/>
      </c>
      <c r="V43" s="84" t="str">
        <f t="shared" si="9"/>
        <v/>
      </c>
      <c r="W43" s="74" t="b">
        <f>IF(ISBLANK('Liste élèves'!B45),TRUE(),FALSE())</f>
        <v>1</v>
      </c>
      <c r="X43" s="83"/>
      <c r="Y43" s="82" t="str">
        <f t="shared" si="10"/>
        <v/>
      </c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</row>
    <row r="44" spans="1:73" x14ac:dyDescent="0.25">
      <c r="A44" s="75"/>
      <c r="B44" s="87">
        <v>34</v>
      </c>
      <c r="C44" s="86" t="str">
        <f>IF(ISBLANK('Liste élèves'!B46),"",('Liste élèves'!B46))</f>
        <v/>
      </c>
      <c r="D44" s="150"/>
      <c r="E44" s="85"/>
      <c r="F44" s="85"/>
      <c r="G44" s="85"/>
      <c r="H44" s="85"/>
      <c r="I44" s="85"/>
      <c r="J44" s="85"/>
      <c r="K44" s="85"/>
      <c r="L44" s="151"/>
      <c r="N44" s="84" t="str">
        <f t="shared" si="1"/>
        <v/>
      </c>
      <c r="O44" s="84" t="str">
        <f t="shared" si="2"/>
        <v/>
      </c>
      <c r="P44" s="84" t="str">
        <f t="shared" si="3"/>
        <v/>
      </c>
      <c r="Q44" s="84" t="str">
        <f t="shared" si="4"/>
        <v/>
      </c>
      <c r="R44" s="84" t="str">
        <f t="shared" si="5"/>
        <v/>
      </c>
      <c r="S44" s="84" t="str">
        <f t="shared" si="6"/>
        <v/>
      </c>
      <c r="T44" s="84" t="str">
        <f t="shared" si="7"/>
        <v/>
      </c>
      <c r="U44" s="84" t="str">
        <f t="shared" si="8"/>
        <v/>
      </c>
      <c r="V44" s="84" t="str">
        <f t="shared" si="9"/>
        <v/>
      </c>
      <c r="W44" s="74" t="b">
        <f>IF(ISBLANK('Liste élèves'!B46),TRUE(),FALSE())</f>
        <v>1</v>
      </c>
      <c r="X44" s="83"/>
      <c r="Y44" s="82" t="str">
        <f t="shared" si="10"/>
        <v/>
      </c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</row>
    <row r="45" spans="1:73" x14ac:dyDescent="0.25">
      <c r="A45" s="75"/>
      <c r="B45" s="87">
        <v>35</v>
      </c>
      <c r="C45" s="86" t="str">
        <f>IF(ISBLANK('Liste élèves'!B47),"",('Liste élèves'!B47))</f>
        <v/>
      </c>
      <c r="D45" s="150"/>
      <c r="E45" s="85"/>
      <c r="F45" s="85"/>
      <c r="G45" s="85"/>
      <c r="H45" s="85"/>
      <c r="I45" s="85"/>
      <c r="J45" s="85"/>
      <c r="K45" s="85"/>
      <c r="L45" s="151"/>
      <c r="N45" s="84" t="str">
        <f t="shared" si="1"/>
        <v/>
      </c>
      <c r="O45" s="84" t="str">
        <f t="shared" si="2"/>
        <v/>
      </c>
      <c r="P45" s="84" t="str">
        <f t="shared" si="3"/>
        <v/>
      </c>
      <c r="Q45" s="84" t="str">
        <f t="shared" si="4"/>
        <v/>
      </c>
      <c r="R45" s="84" t="str">
        <f t="shared" si="5"/>
        <v/>
      </c>
      <c r="S45" s="84" t="str">
        <f t="shared" si="6"/>
        <v/>
      </c>
      <c r="T45" s="84" t="str">
        <f t="shared" si="7"/>
        <v/>
      </c>
      <c r="U45" s="84" t="str">
        <f t="shared" si="8"/>
        <v/>
      </c>
      <c r="V45" s="84" t="str">
        <f t="shared" si="9"/>
        <v/>
      </c>
      <c r="W45" s="74" t="b">
        <f>IF(ISBLANK('Liste élèves'!B47),TRUE(),FALSE())</f>
        <v>1</v>
      </c>
      <c r="X45" s="83"/>
      <c r="Y45" s="82" t="str">
        <f t="shared" si="10"/>
        <v/>
      </c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</row>
    <row r="46" spans="1:73" x14ac:dyDescent="0.25">
      <c r="A46" s="75"/>
      <c r="B46" s="87">
        <v>36</v>
      </c>
      <c r="C46" s="86" t="str">
        <f>IF(ISBLANK('Liste élèves'!B48),"",('Liste élèves'!B48))</f>
        <v/>
      </c>
      <c r="D46" s="150"/>
      <c r="E46" s="85"/>
      <c r="F46" s="85"/>
      <c r="G46" s="85"/>
      <c r="H46" s="85"/>
      <c r="I46" s="85"/>
      <c r="J46" s="85"/>
      <c r="K46" s="85"/>
      <c r="L46" s="151"/>
      <c r="N46" s="84" t="str">
        <f t="shared" si="1"/>
        <v/>
      </c>
      <c r="O46" s="84" t="str">
        <f t="shared" si="2"/>
        <v/>
      </c>
      <c r="P46" s="84" t="str">
        <f t="shared" si="3"/>
        <v/>
      </c>
      <c r="Q46" s="84" t="str">
        <f t="shared" si="4"/>
        <v/>
      </c>
      <c r="R46" s="84" t="str">
        <f t="shared" si="5"/>
        <v/>
      </c>
      <c r="S46" s="84" t="str">
        <f t="shared" si="6"/>
        <v/>
      </c>
      <c r="T46" s="84" t="str">
        <f t="shared" si="7"/>
        <v/>
      </c>
      <c r="U46" s="84" t="str">
        <f t="shared" si="8"/>
        <v/>
      </c>
      <c r="V46" s="84" t="str">
        <f t="shared" si="9"/>
        <v/>
      </c>
      <c r="W46" s="74" t="b">
        <f>IF(ISBLANK('Liste élèves'!B48),TRUE(),FALSE())</f>
        <v>1</v>
      </c>
      <c r="X46" s="83"/>
      <c r="Y46" s="82" t="str">
        <f t="shared" si="10"/>
        <v/>
      </c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</row>
    <row r="47" spans="1:73" x14ac:dyDescent="0.25">
      <c r="A47" s="75"/>
      <c r="B47" s="87">
        <v>37</v>
      </c>
      <c r="C47" s="86" t="str">
        <f>IF(ISBLANK('Liste élèves'!B49),"",('Liste élèves'!B49))</f>
        <v/>
      </c>
      <c r="D47" s="150"/>
      <c r="E47" s="85"/>
      <c r="F47" s="85"/>
      <c r="G47" s="85"/>
      <c r="H47" s="85"/>
      <c r="I47" s="85"/>
      <c r="J47" s="85"/>
      <c r="K47" s="85"/>
      <c r="L47" s="151"/>
      <c r="N47" s="84" t="str">
        <f t="shared" si="1"/>
        <v/>
      </c>
      <c r="O47" s="84" t="str">
        <f t="shared" si="2"/>
        <v/>
      </c>
      <c r="P47" s="84" t="str">
        <f t="shared" si="3"/>
        <v/>
      </c>
      <c r="Q47" s="84" t="str">
        <f t="shared" si="4"/>
        <v/>
      </c>
      <c r="R47" s="84" t="str">
        <f t="shared" si="5"/>
        <v/>
      </c>
      <c r="S47" s="84" t="str">
        <f t="shared" si="6"/>
        <v/>
      </c>
      <c r="T47" s="84" t="str">
        <f t="shared" si="7"/>
        <v/>
      </c>
      <c r="U47" s="84" t="str">
        <f t="shared" si="8"/>
        <v/>
      </c>
      <c r="V47" s="84" t="str">
        <f t="shared" si="9"/>
        <v/>
      </c>
      <c r="W47" s="74" t="b">
        <f>IF(ISBLANK('Liste élèves'!B49),TRUE(),FALSE())</f>
        <v>1</v>
      </c>
      <c r="X47" s="83"/>
      <c r="Y47" s="82" t="str">
        <f t="shared" si="10"/>
        <v/>
      </c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</row>
    <row r="48" spans="1:73" x14ac:dyDescent="0.25">
      <c r="A48" s="75"/>
      <c r="B48" s="87">
        <v>38</v>
      </c>
      <c r="C48" s="86" t="str">
        <f>IF(ISBLANK('Liste élèves'!B50),"",('Liste élèves'!B50))</f>
        <v/>
      </c>
      <c r="D48" s="150"/>
      <c r="E48" s="85"/>
      <c r="F48" s="85"/>
      <c r="G48" s="85"/>
      <c r="H48" s="85"/>
      <c r="I48" s="85"/>
      <c r="J48" s="85"/>
      <c r="K48" s="85"/>
      <c r="L48" s="151"/>
      <c r="N48" s="84" t="str">
        <f t="shared" si="1"/>
        <v/>
      </c>
      <c r="O48" s="84" t="str">
        <f t="shared" si="2"/>
        <v/>
      </c>
      <c r="P48" s="84" t="str">
        <f t="shared" si="3"/>
        <v/>
      </c>
      <c r="Q48" s="84" t="str">
        <f t="shared" si="4"/>
        <v/>
      </c>
      <c r="R48" s="84" t="str">
        <f t="shared" si="5"/>
        <v/>
      </c>
      <c r="S48" s="84" t="str">
        <f t="shared" si="6"/>
        <v/>
      </c>
      <c r="T48" s="84" t="str">
        <f t="shared" si="7"/>
        <v/>
      </c>
      <c r="U48" s="84" t="str">
        <f t="shared" si="8"/>
        <v/>
      </c>
      <c r="V48" s="84" t="str">
        <f t="shared" si="9"/>
        <v/>
      </c>
      <c r="W48" s="74" t="b">
        <f>IF(ISBLANK('Liste élèves'!B50),TRUE(),FALSE())</f>
        <v>1</v>
      </c>
      <c r="X48" s="83"/>
      <c r="Y48" s="82" t="str">
        <f t="shared" si="10"/>
        <v/>
      </c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</row>
    <row r="49" spans="1:73" x14ac:dyDescent="0.25">
      <c r="A49" s="75"/>
      <c r="B49" s="87">
        <v>39</v>
      </c>
      <c r="C49" s="86" t="str">
        <f>IF(ISBLANK('Liste élèves'!B51),"",('Liste élèves'!B51))</f>
        <v/>
      </c>
      <c r="D49" s="150"/>
      <c r="E49" s="85"/>
      <c r="F49" s="85"/>
      <c r="G49" s="85"/>
      <c r="H49" s="85"/>
      <c r="I49" s="85"/>
      <c r="J49" s="85"/>
      <c r="K49" s="85"/>
      <c r="L49" s="151"/>
      <c r="N49" s="84" t="str">
        <f t="shared" si="1"/>
        <v/>
      </c>
      <c r="O49" s="84" t="str">
        <f t="shared" si="2"/>
        <v/>
      </c>
      <c r="P49" s="84" t="str">
        <f t="shared" si="3"/>
        <v/>
      </c>
      <c r="Q49" s="84" t="str">
        <f t="shared" si="4"/>
        <v/>
      </c>
      <c r="R49" s="84" t="str">
        <f t="shared" si="5"/>
        <v/>
      </c>
      <c r="S49" s="84" t="str">
        <f t="shared" si="6"/>
        <v/>
      </c>
      <c r="T49" s="84" t="str">
        <f t="shared" si="7"/>
        <v/>
      </c>
      <c r="U49" s="84" t="str">
        <f t="shared" si="8"/>
        <v/>
      </c>
      <c r="V49" s="84" t="str">
        <f t="shared" si="9"/>
        <v/>
      </c>
      <c r="W49" s="74" t="b">
        <f>IF(ISBLANK('Liste élèves'!B51),TRUE(),FALSE())</f>
        <v>1</v>
      </c>
      <c r="X49" s="83"/>
      <c r="Y49" s="82" t="str">
        <f t="shared" si="10"/>
        <v/>
      </c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</row>
    <row r="50" spans="1:73" x14ac:dyDescent="0.25">
      <c r="A50" s="75"/>
      <c r="B50" s="87">
        <v>40</v>
      </c>
      <c r="C50" s="86" t="str">
        <f>IF(ISBLANK('Liste élèves'!B52),"",('Liste élèves'!B52))</f>
        <v/>
      </c>
      <c r="D50" s="150"/>
      <c r="E50" s="85"/>
      <c r="F50" s="85"/>
      <c r="G50" s="85"/>
      <c r="H50" s="85"/>
      <c r="I50" s="85"/>
      <c r="J50" s="85"/>
      <c r="K50" s="85"/>
      <c r="L50" s="151"/>
      <c r="N50" s="84" t="str">
        <f t="shared" si="1"/>
        <v/>
      </c>
      <c r="O50" s="84" t="str">
        <f t="shared" si="2"/>
        <v/>
      </c>
      <c r="P50" s="84" t="str">
        <f t="shared" si="3"/>
        <v/>
      </c>
      <c r="Q50" s="84" t="str">
        <f t="shared" si="4"/>
        <v/>
      </c>
      <c r="R50" s="84" t="str">
        <f t="shared" si="5"/>
        <v/>
      </c>
      <c r="S50" s="84" t="str">
        <f t="shared" si="6"/>
        <v/>
      </c>
      <c r="T50" s="84" t="str">
        <f t="shared" si="7"/>
        <v/>
      </c>
      <c r="U50" s="84" t="str">
        <f t="shared" si="8"/>
        <v/>
      </c>
      <c r="V50" s="84" t="str">
        <f t="shared" si="9"/>
        <v/>
      </c>
      <c r="W50" s="74" t="b">
        <f>IF(ISBLANK('Liste élèves'!B52),TRUE(),FALSE())</f>
        <v>1</v>
      </c>
      <c r="X50" s="83"/>
      <c r="Y50" s="82" t="str">
        <f t="shared" si="10"/>
        <v/>
      </c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</row>
    <row r="51" spans="1:73" x14ac:dyDescent="0.25">
      <c r="A51" s="75"/>
      <c r="B51" s="87">
        <v>41</v>
      </c>
      <c r="C51" s="86" t="str">
        <f>IF(ISBLANK('Liste élèves'!B53),"",('Liste élèves'!B53))</f>
        <v/>
      </c>
      <c r="D51" s="150"/>
      <c r="E51" s="85"/>
      <c r="F51" s="85"/>
      <c r="G51" s="85"/>
      <c r="H51" s="85"/>
      <c r="I51" s="85"/>
      <c r="J51" s="85"/>
      <c r="K51" s="85"/>
      <c r="L51" s="151"/>
      <c r="N51" s="84" t="str">
        <f t="shared" si="1"/>
        <v/>
      </c>
      <c r="O51" s="84" t="str">
        <f t="shared" si="2"/>
        <v/>
      </c>
      <c r="P51" s="84" t="str">
        <f t="shared" si="3"/>
        <v/>
      </c>
      <c r="Q51" s="84" t="str">
        <f t="shared" si="4"/>
        <v/>
      </c>
      <c r="R51" s="84" t="str">
        <f t="shared" si="5"/>
        <v/>
      </c>
      <c r="S51" s="84" t="str">
        <f t="shared" si="6"/>
        <v/>
      </c>
      <c r="T51" s="84" t="str">
        <f t="shared" si="7"/>
        <v/>
      </c>
      <c r="U51" s="84" t="str">
        <f t="shared" si="8"/>
        <v/>
      </c>
      <c r="V51" s="84" t="str">
        <f t="shared" si="9"/>
        <v/>
      </c>
      <c r="W51" s="74" t="b">
        <f>IF(ISBLANK('Liste élèves'!B53),TRUE(),FALSE())</f>
        <v>1</v>
      </c>
      <c r="X51" s="83"/>
      <c r="Y51" s="82" t="str">
        <f t="shared" si="10"/>
        <v/>
      </c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</row>
    <row r="52" spans="1:73" x14ac:dyDescent="0.25">
      <c r="A52" s="75"/>
      <c r="B52" s="87">
        <v>42</v>
      </c>
      <c r="C52" s="86" t="str">
        <f>IF(ISBLANK('Liste élèves'!B54),"",('Liste élèves'!B54))</f>
        <v/>
      </c>
      <c r="D52" s="150"/>
      <c r="E52" s="85"/>
      <c r="F52" s="85"/>
      <c r="G52" s="85"/>
      <c r="H52" s="85"/>
      <c r="I52" s="85"/>
      <c r="J52" s="85"/>
      <c r="K52" s="85"/>
      <c r="L52" s="151"/>
      <c r="N52" s="84" t="str">
        <f t="shared" si="1"/>
        <v/>
      </c>
      <c r="O52" s="84" t="str">
        <f t="shared" si="2"/>
        <v/>
      </c>
      <c r="P52" s="84" t="str">
        <f t="shared" si="3"/>
        <v/>
      </c>
      <c r="Q52" s="84" t="str">
        <f t="shared" si="4"/>
        <v/>
      </c>
      <c r="R52" s="84" t="str">
        <f t="shared" si="5"/>
        <v/>
      </c>
      <c r="S52" s="84" t="str">
        <f t="shared" si="6"/>
        <v/>
      </c>
      <c r="T52" s="84" t="str">
        <f t="shared" si="7"/>
        <v/>
      </c>
      <c r="U52" s="84" t="str">
        <f t="shared" si="8"/>
        <v/>
      </c>
      <c r="V52" s="84" t="str">
        <f t="shared" si="9"/>
        <v/>
      </c>
      <c r="W52" s="74" t="b">
        <f>IF(ISBLANK('Liste élèves'!B54),TRUE(),FALSE())</f>
        <v>1</v>
      </c>
      <c r="X52" s="83"/>
      <c r="Y52" s="82" t="str">
        <f t="shared" si="10"/>
        <v/>
      </c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</row>
    <row r="53" spans="1:73" x14ac:dyDescent="0.25">
      <c r="A53" s="75"/>
      <c r="B53" s="87">
        <v>43</v>
      </c>
      <c r="C53" s="86" t="str">
        <f>IF(ISBLANK('Liste élèves'!B55),"",('Liste élèves'!B55))</f>
        <v/>
      </c>
      <c r="D53" s="150"/>
      <c r="E53" s="85"/>
      <c r="F53" s="85"/>
      <c r="G53" s="85"/>
      <c r="H53" s="85"/>
      <c r="I53" s="85"/>
      <c r="J53" s="85"/>
      <c r="K53" s="85"/>
      <c r="L53" s="151"/>
      <c r="N53" s="84" t="str">
        <f t="shared" si="1"/>
        <v/>
      </c>
      <c r="O53" s="84" t="str">
        <f t="shared" si="2"/>
        <v/>
      </c>
      <c r="P53" s="84" t="str">
        <f t="shared" si="3"/>
        <v/>
      </c>
      <c r="Q53" s="84" t="str">
        <f t="shared" si="4"/>
        <v/>
      </c>
      <c r="R53" s="84" t="str">
        <f t="shared" si="5"/>
        <v/>
      </c>
      <c r="S53" s="84" t="str">
        <f t="shared" si="6"/>
        <v/>
      </c>
      <c r="T53" s="84" t="str">
        <f t="shared" si="7"/>
        <v/>
      </c>
      <c r="U53" s="84" t="str">
        <f t="shared" si="8"/>
        <v/>
      </c>
      <c r="V53" s="84" t="str">
        <f t="shared" si="9"/>
        <v/>
      </c>
      <c r="W53" s="74" t="b">
        <f>IF(ISBLANK('Liste élèves'!B55),TRUE(),FALSE())</f>
        <v>1</v>
      </c>
      <c r="X53" s="83"/>
      <c r="Y53" s="82" t="str">
        <f t="shared" si="10"/>
        <v/>
      </c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</row>
    <row r="54" spans="1:73" x14ac:dyDescent="0.25">
      <c r="A54" s="75"/>
      <c r="B54" s="87">
        <v>44</v>
      </c>
      <c r="C54" s="86" t="str">
        <f>IF(ISBLANK('Liste élèves'!B56),"",('Liste élèves'!B56))</f>
        <v/>
      </c>
      <c r="D54" s="150"/>
      <c r="E54" s="85"/>
      <c r="F54" s="85"/>
      <c r="G54" s="85"/>
      <c r="H54" s="85"/>
      <c r="I54" s="85"/>
      <c r="J54" s="85"/>
      <c r="K54" s="85"/>
      <c r="L54" s="151"/>
      <c r="N54" s="84" t="str">
        <f t="shared" si="1"/>
        <v/>
      </c>
      <c r="O54" s="84" t="str">
        <f t="shared" si="2"/>
        <v/>
      </c>
      <c r="P54" s="84" t="str">
        <f t="shared" si="3"/>
        <v/>
      </c>
      <c r="Q54" s="84" t="str">
        <f t="shared" si="4"/>
        <v/>
      </c>
      <c r="R54" s="84" t="str">
        <f t="shared" si="5"/>
        <v/>
      </c>
      <c r="S54" s="84" t="str">
        <f t="shared" si="6"/>
        <v/>
      </c>
      <c r="T54" s="84" t="str">
        <f t="shared" si="7"/>
        <v/>
      </c>
      <c r="U54" s="84" t="str">
        <f t="shared" si="8"/>
        <v/>
      </c>
      <c r="V54" s="84" t="str">
        <f t="shared" si="9"/>
        <v/>
      </c>
      <c r="W54" s="74" t="b">
        <f>IF(ISBLANK('Liste élèves'!B56),TRUE(),FALSE())</f>
        <v>1</v>
      </c>
      <c r="X54" s="83"/>
      <c r="Y54" s="82" t="str">
        <f t="shared" si="10"/>
        <v/>
      </c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</row>
    <row r="55" spans="1:73" x14ac:dyDescent="0.25">
      <c r="A55" s="75"/>
      <c r="B55" s="87">
        <v>45</v>
      </c>
      <c r="C55" s="86" t="str">
        <f>IF(ISBLANK('Liste élèves'!B57),"",('Liste élèves'!B57))</f>
        <v/>
      </c>
      <c r="D55" s="150"/>
      <c r="E55" s="85"/>
      <c r="F55" s="85"/>
      <c r="G55" s="85"/>
      <c r="H55" s="85"/>
      <c r="I55" s="85"/>
      <c r="J55" s="85"/>
      <c r="K55" s="85"/>
      <c r="L55" s="151"/>
      <c r="N55" s="84" t="str">
        <f t="shared" si="1"/>
        <v/>
      </c>
      <c r="O55" s="84" t="str">
        <f t="shared" si="2"/>
        <v/>
      </c>
      <c r="P55" s="84" t="str">
        <f t="shared" si="3"/>
        <v/>
      </c>
      <c r="Q55" s="84" t="str">
        <f t="shared" si="4"/>
        <v/>
      </c>
      <c r="R55" s="84" t="str">
        <f t="shared" si="5"/>
        <v/>
      </c>
      <c r="S55" s="84" t="str">
        <f t="shared" si="6"/>
        <v/>
      </c>
      <c r="T55" s="84" t="str">
        <f t="shared" si="7"/>
        <v/>
      </c>
      <c r="U55" s="84" t="str">
        <f t="shared" si="8"/>
        <v/>
      </c>
      <c r="V55" s="84" t="str">
        <f t="shared" si="9"/>
        <v/>
      </c>
      <c r="W55" s="74" t="b">
        <f>IF(ISBLANK('Liste élèves'!B57),TRUE(),FALSE())</f>
        <v>1</v>
      </c>
      <c r="X55" s="83"/>
      <c r="Y55" s="82" t="str">
        <f t="shared" si="10"/>
        <v/>
      </c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</row>
    <row r="56" spans="1:73" x14ac:dyDescent="0.25">
      <c r="A56" s="75"/>
      <c r="B56" s="87">
        <v>46</v>
      </c>
      <c r="C56" s="86" t="str">
        <f>IF(ISBLANK('Liste élèves'!B58),"",('Liste élèves'!B58))</f>
        <v/>
      </c>
      <c r="D56" s="150"/>
      <c r="E56" s="85"/>
      <c r="F56" s="85"/>
      <c r="G56" s="85"/>
      <c r="H56" s="85"/>
      <c r="I56" s="85"/>
      <c r="J56" s="85"/>
      <c r="K56" s="85"/>
      <c r="L56" s="151"/>
      <c r="N56" s="84" t="str">
        <f t="shared" si="1"/>
        <v/>
      </c>
      <c r="O56" s="84" t="str">
        <f t="shared" si="2"/>
        <v/>
      </c>
      <c r="P56" s="84" t="str">
        <f t="shared" si="3"/>
        <v/>
      </c>
      <c r="Q56" s="84" t="str">
        <f t="shared" si="4"/>
        <v/>
      </c>
      <c r="R56" s="84" t="str">
        <f t="shared" si="5"/>
        <v/>
      </c>
      <c r="S56" s="84" t="str">
        <f t="shared" si="6"/>
        <v/>
      </c>
      <c r="T56" s="84" t="str">
        <f t="shared" si="7"/>
        <v/>
      </c>
      <c r="U56" s="84" t="str">
        <f t="shared" si="8"/>
        <v/>
      </c>
      <c r="V56" s="84" t="str">
        <f t="shared" si="9"/>
        <v/>
      </c>
      <c r="W56" s="74" t="b">
        <f>IF(ISBLANK('Liste élèves'!B58),TRUE(),FALSE())</f>
        <v>1</v>
      </c>
      <c r="X56" s="83"/>
      <c r="Y56" s="82" t="str">
        <f t="shared" si="10"/>
        <v/>
      </c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</row>
    <row r="57" spans="1:73" x14ac:dyDescent="0.25">
      <c r="A57" s="75"/>
      <c r="B57" s="87">
        <v>47</v>
      </c>
      <c r="C57" s="86" t="str">
        <f>IF(ISBLANK('Liste élèves'!B59),"",('Liste élèves'!B59))</f>
        <v/>
      </c>
      <c r="D57" s="150"/>
      <c r="E57" s="85"/>
      <c r="F57" s="85"/>
      <c r="G57" s="85"/>
      <c r="H57" s="85"/>
      <c r="I57" s="85"/>
      <c r="J57" s="85"/>
      <c r="K57" s="85"/>
      <c r="L57" s="151"/>
      <c r="N57" s="84" t="str">
        <f t="shared" si="1"/>
        <v/>
      </c>
      <c r="O57" s="84" t="str">
        <f t="shared" si="2"/>
        <v/>
      </c>
      <c r="P57" s="84" t="str">
        <f t="shared" si="3"/>
        <v/>
      </c>
      <c r="Q57" s="84" t="str">
        <f t="shared" si="4"/>
        <v/>
      </c>
      <c r="R57" s="84" t="str">
        <f t="shared" si="5"/>
        <v/>
      </c>
      <c r="S57" s="84" t="str">
        <f t="shared" si="6"/>
        <v/>
      </c>
      <c r="T57" s="84" t="str">
        <f t="shared" si="7"/>
        <v/>
      </c>
      <c r="U57" s="84" t="str">
        <f t="shared" si="8"/>
        <v/>
      </c>
      <c r="V57" s="84" t="str">
        <f t="shared" si="9"/>
        <v/>
      </c>
      <c r="W57" s="74" t="b">
        <f>IF(ISBLANK('Liste élèves'!B59),TRUE(),FALSE())</f>
        <v>1</v>
      </c>
      <c r="X57" s="83"/>
      <c r="Y57" s="82" t="str">
        <f t="shared" si="10"/>
        <v/>
      </c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</row>
    <row r="58" spans="1:73" x14ac:dyDescent="0.25">
      <c r="A58" s="75"/>
      <c r="B58" s="87">
        <v>48</v>
      </c>
      <c r="C58" s="86" t="str">
        <f>IF(ISBLANK('Liste élèves'!B60),"",('Liste élèves'!B60))</f>
        <v/>
      </c>
      <c r="D58" s="150"/>
      <c r="E58" s="85"/>
      <c r="F58" s="85"/>
      <c r="G58" s="85"/>
      <c r="H58" s="85"/>
      <c r="I58" s="85"/>
      <c r="J58" s="85"/>
      <c r="K58" s="85"/>
      <c r="L58" s="151"/>
      <c r="N58" s="84" t="str">
        <f t="shared" si="1"/>
        <v/>
      </c>
      <c r="O58" s="84" t="str">
        <f t="shared" si="2"/>
        <v/>
      </c>
      <c r="P58" s="84" t="str">
        <f t="shared" si="3"/>
        <v/>
      </c>
      <c r="Q58" s="84" t="str">
        <f t="shared" si="4"/>
        <v/>
      </c>
      <c r="R58" s="84" t="str">
        <f t="shared" si="5"/>
        <v/>
      </c>
      <c r="S58" s="84" t="str">
        <f t="shared" si="6"/>
        <v/>
      </c>
      <c r="T58" s="84" t="str">
        <f t="shared" si="7"/>
        <v/>
      </c>
      <c r="U58" s="84" t="str">
        <f t="shared" si="8"/>
        <v/>
      </c>
      <c r="V58" s="84" t="str">
        <f t="shared" si="9"/>
        <v/>
      </c>
      <c r="W58" s="74" t="b">
        <f>IF(ISBLANK('Liste élèves'!B60),TRUE(),FALSE())</f>
        <v>1</v>
      </c>
      <c r="X58" s="83"/>
      <c r="Y58" s="82" t="str">
        <f t="shared" si="10"/>
        <v/>
      </c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</row>
    <row r="59" spans="1:73" x14ac:dyDescent="0.25">
      <c r="A59" s="75"/>
      <c r="B59" s="87">
        <v>49</v>
      </c>
      <c r="C59" s="86" t="str">
        <f>IF(ISBLANK('Liste élèves'!B61),"",('Liste élèves'!B61))</f>
        <v/>
      </c>
      <c r="D59" s="150"/>
      <c r="E59" s="85"/>
      <c r="F59" s="85"/>
      <c r="G59" s="85"/>
      <c r="H59" s="85"/>
      <c r="I59" s="85"/>
      <c r="J59" s="85"/>
      <c r="K59" s="85"/>
      <c r="L59" s="151"/>
      <c r="N59" s="84" t="str">
        <f t="shared" si="1"/>
        <v/>
      </c>
      <c r="O59" s="84" t="str">
        <f t="shared" si="2"/>
        <v/>
      </c>
      <c r="P59" s="84" t="str">
        <f t="shared" si="3"/>
        <v/>
      </c>
      <c r="Q59" s="84" t="str">
        <f t="shared" si="4"/>
        <v/>
      </c>
      <c r="R59" s="84" t="str">
        <f t="shared" si="5"/>
        <v/>
      </c>
      <c r="S59" s="84" t="str">
        <f t="shared" si="6"/>
        <v/>
      </c>
      <c r="T59" s="84" t="str">
        <f t="shared" si="7"/>
        <v/>
      </c>
      <c r="U59" s="84" t="str">
        <f t="shared" si="8"/>
        <v/>
      </c>
      <c r="V59" s="84" t="str">
        <f t="shared" si="9"/>
        <v/>
      </c>
      <c r="W59" s="74" t="b">
        <f>IF(ISBLANK('Liste élèves'!B61),TRUE(),FALSE())</f>
        <v>1</v>
      </c>
      <c r="X59" s="83"/>
      <c r="Y59" s="82" t="str">
        <f t="shared" si="10"/>
        <v/>
      </c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</row>
    <row r="60" spans="1:73" x14ac:dyDescent="0.25">
      <c r="A60" s="75"/>
      <c r="B60" s="87">
        <v>50</v>
      </c>
      <c r="C60" s="86" t="str">
        <f>IF(ISBLANK('Liste élèves'!B62),"",('Liste élèves'!B62))</f>
        <v/>
      </c>
      <c r="D60" s="150"/>
      <c r="E60" s="85"/>
      <c r="F60" s="85"/>
      <c r="G60" s="85"/>
      <c r="H60" s="85"/>
      <c r="I60" s="85"/>
      <c r="J60" s="85"/>
      <c r="K60" s="85"/>
      <c r="L60" s="151"/>
      <c r="N60" s="84" t="str">
        <f t="shared" si="1"/>
        <v/>
      </c>
      <c r="O60" s="84" t="str">
        <f t="shared" si="2"/>
        <v/>
      </c>
      <c r="P60" s="84" t="str">
        <f t="shared" si="3"/>
        <v/>
      </c>
      <c r="Q60" s="84" t="str">
        <f t="shared" si="4"/>
        <v/>
      </c>
      <c r="R60" s="84" t="str">
        <f t="shared" si="5"/>
        <v/>
      </c>
      <c r="S60" s="84" t="str">
        <f t="shared" si="6"/>
        <v/>
      </c>
      <c r="T60" s="84" t="str">
        <f t="shared" si="7"/>
        <v/>
      </c>
      <c r="U60" s="84" t="str">
        <f t="shared" si="8"/>
        <v/>
      </c>
      <c r="V60" s="84" t="str">
        <f t="shared" si="9"/>
        <v/>
      </c>
      <c r="W60" s="74" t="b">
        <f>IF(ISBLANK('Liste élèves'!B62),TRUE(),FALSE())</f>
        <v>1</v>
      </c>
      <c r="X60" s="83"/>
      <c r="Y60" s="82" t="str">
        <f t="shared" si="10"/>
        <v/>
      </c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</row>
    <row r="61" spans="1:73" x14ac:dyDescent="0.25">
      <c r="A61" s="75"/>
      <c r="B61" s="87">
        <v>51</v>
      </c>
      <c r="C61" s="86" t="str">
        <f>IF(ISBLANK('Liste élèves'!B63),"",('Liste élèves'!B63))</f>
        <v/>
      </c>
      <c r="D61" s="150"/>
      <c r="E61" s="85"/>
      <c r="F61" s="85"/>
      <c r="G61" s="85"/>
      <c r="H61" s="85"/>
      <c r="I61" s="85"/>
      <c r="J61" s="85"/>
      <c r="K61" s="85"/>
      <c r="L61" s="151"/>
      <c r="N61" s="84" t="str">
        <f t="shared" si="1"/>
        <v/>
      </c>
      <c r="O61" s="84" t="str">
        <f t="shared" si="2"/>
        <v/>
      </c>
      <c r="P61" s="84" t="str">
        <f t="shared" si="3"/>
        <v/>
      </c>
      <c r="Q61" s="84" t="str">
        <f t="shared" si="4"/>
        <v/>
      </c>
      <c r="R61" s="84" t="str">
        <f t="shared" si="5"/>
        <v/>
      </c>
      <c r="S61" s="84" t="str">
        <f t="shared" si="6"/>
        <v/>
      </c>
      <c r="T61" s="84" t="str">
        <f t="shared" si="7"/>
        <v/>
      </c>
      <c r="U61" s="84" t="str">
        <f t="shared" si="8"/>
        <v/>
      </c>
      <c r="V61" s="84" t="str">
        <f t="shared" si="9"/>
        <v/>
      </c>
      <c r="W61" s="74" t="b">
        <f>IF(ISBLANK('Liste élèves'!B63),TRUE(),FALSE())</f>
        <v>1</v>
      </c>
      <c r="X61" s="83"/>
      <c r="Y61" s="82" t="str">
        <f t="shared" si="10"/>
        <v/>
      </c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</row>
    <row r="62" spans="1:73" x14ac:dyDescent="0.25">
      <c r="A62" s="75"/>
      <c r="B62" s="87">
        <v>52</v>
      </c>
      <c r="C62" s="86" t="str">
        <f>IF(ISBLANK('Liste élèves'!B64),"",('Liste élèves'!B64))</f>
        <v/>
      </c>
      <c r="D62" s="150"/>
      <c r="E62" s="85"/>
      <c r="F62" s="85"/>
      <c r="G62" s="85"/>
      <c r="H62" s="85"/>
      <c r="I62" s="85"/>
      <c r="J62" s="85"/>
      <c r="K62" s="85"/>
      <c r="L62" s="151"/>
      <c r="N62" s="84" t="str">
        <f t="shared" si="1"/>
        <v/>
      </c>
      <c r="O62" s="84" t="str">
        <f t="shared" si="2"/>
        <v/>
      </c>
      <c r="P62" s="84" t="str">
        <f t="shared" si="3"/>
        <v/>
      </c>
      <c r="Q62" s="84" t="str">
        <f t="shared" si="4"/>
        <v/>
      </c>
      <c r="R62" s="84" t="str">
        <f t="shared" si="5"/>
        <v/>
      </c>
      <c r="S62" s="84" t="str">
        <f t="shared" si="6"/>
        <v/>
      </c>
      <c r="T62" s="84" t="str">
        <f t="shared" si="7"/>
        <v/>
      </c>
      <c r="U62" s="84" t="str">
        <f t="shared" si="8"/>
        <v/>
      </c>
      <c r="V62" s="84" t="str">
        <f t="shared" si="9"/>
        <v/>
      </c>
      <c r="W62" s="74" t="b">
        <f>IF(ISBLANK('Liste élèves'!B64),TRUE(),FALSE())</f>
        <v>1</v>
      </c>
      <c r="X62" s="83"/>
      <c r="Y62" s="82" t="str">
        <f t="shared" si="10"/>
        <v/>
      </c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</row>
    <row r="63" spans="1:73" x14ac:dyDescent="0.25">
      <c r="A63" s="75"/>
      <c r="B63" s="87">
        <v>53</v>
      </c>
      <c r="C63" s="86" t="str">
        <f>IF(ISBLANK('Liste élèves'!B65),"",('Liste élèves'!B65))</f>
        <v/>
      </c>
      <c r="D63" s="150"/>
      <c r="E63" s="85"/>
      <c r="F63" s="85"/>
      <c r="G63" s="85"/>
      <c r="H63" s="85"/>
      <c r="I63" s="85"/>
      <c r="J63" s="85"/>
      <c r="K63" s="85"/>
      <c r="L63" s="151"/>
      <c r="N63" s="84" t="str">
        <f t="shared" si="1"/>
        <v/>
      </c>
      <c r="O63" s="84" t="str">
        <f t="shared" si="2"/>
        <v/>
      </c>
      <c r="P63" s="84" t="str">
        <f t="shared" si="3"/>
        <v/>
      </c>
      <c r="Q63" s="84" t="str">
        <f t="shared" si="4"/>
        <v/>
      </c>
      <c r="R63" s="84" t="str">
        <f t="shared" si="5"/>
        <v/>
      </c>
      <c r="S63" s="84" t="str">
        <f t="shared" si="6"/>
        <v/>
      </c>
      <c r="T63" s="84" t="str">
        <f t="shared" si="7"/>
        <v/>
      </c>
      <c r="U63" s="84" t="str">
        <f t="shared" si="8"/>
        <v/>
      </c>
      <c r="V63" s="84" t="str">
        <f t="shared" si="9"/>
        <v/>
      </c>
      <c r="W63" s="74" t="b">
        <f>IF(ISBLANK('Liste élèves'!B65),TRUE(),FALSE())</f>
        <v>1</v>
      </c>
      <c r="X63" s="83"/>
      <c r="Y63" s="82" t="str">
        <f t="shared" si="10"/>
        <v/>
      </c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</row>
    <row r="64" spans="1:73" x14ac:dyDescent="0.25">
      <c r="A64" s="75"/>
      <c r="B64" s="87">
        <v>54</v>
      </c>
      <c r="C64" s="86" t="str">
        <f>IF(ISBLANK('Liste élèves'!B66),"",('Liste élèves'!B66))</f>
        <v/>
      </c>
      <c r="D64" s="150"/>
      <c r="E64" s="85"/>
      <c r="F64" s="85"/>
      <c r="G64" s="85"/>
      <c r="H64" s="85"/>
      <c r="I64" s="85"/>
      <c r="J64" s="85"/>
      <c r="K64" s="85"/>
      <c r="L64" s="151"/>
      <c r="N64" s="84" t="str">
        <f t="shared" si="1"/>
        <v/>
      </c>
      <c r="O64" s="84" t="str">
        <f t="shared" si="2"/>
        <v/>
      </c>
      <c r="P64" s="84" t="str">
        <f t="shared" si="3"/>
        <v/>
      </c>
      <c r="Q64" s="84" t="str">
        <f t="shared" si="4"/>
        <v/>
      </c>
      <c r="R64" s="84" t="str">
        <f t="shared" si="5"/>
        <v/>
      </c>
      <c r="S64" s="84" t="str">
        <f t="shared" si="6"/>
        <v/>
      </c>
      <c r="T64" s="84" t="str">
        <f t="shared" si="7"/>
        <v/>
      </c>
      <c r="U64" s="84" t="str">
        <f t="shared" si="8"/>
        <v/>
      </c>
      <c r="V64" s="84" t="str">
        <f t="shared" si="9"/>
        <v/>
      </c>
      <c r="W64" s="74" t="b">
        <f>IF(ISBLANK('Liste élèves'!B66),TRUE(),FALSE())</f>
        <v>1</v>
      </c>
      <c r="X64" s="83"/>
      <c r="Y64" s="82" t="str">
        <f t="shared" si="10"/>
        <v/>
      </c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</row>
    <row r="65" spans="1:73" x14ac:dyDescent="0.25">
      <c r="A65" s="75"/>
      <c r="B65" s="87">
        <v>55</v>
      </c>
      <c r="C65" s="86" t="str">
        <f>IF(ISBLANK('Liste élèves'!B67),"",('Liste élèves'!B67))</f>
        <v/>
      </c>
      <c r="D65" s="150"/>
      <c r="E65" s="85"/>
      <c r="F65" s="85"/>
      <c r="G65" s="85"/>
      <c r="H65" s="85"/>
      <c r="I65" s="85"/>
      <c r="J65" s="85"/>
      <c r="K65" s="85"/>
      <c r="L65" s="151"/>
      <c r="N65" s="84" t="str">
        <f t="shared" si="1"/>
        <v/>
      </c>
      <c r="O65" s="84" t="str">
        <f t="shared" si="2"/>
        <v/>
      </c>
      <c r="P65" s="84" t="str">
        <f t="shared" si="3"/>
        <v/>
      </c>
      <c r="Q65" s="84" t="str">
        <f t="shared" si="4"/>
        <v/>
      </c>
      <c r="R65" s="84" t="str">
        <f t="shared" si="5"/>
        <v/>
      </c>
      <c r="S65" s="84" t="str">
        <f t="shared" si="6"/>
        <v/>
      </c>
      <c r="T65" s="84" t="str">
        <f t="shared" si="7"/>
        <v/>
      </c>
      <c r="U65" s="84" t="str">
        <f t="shared" si="8"/>
        <v/>
      </c>
      <c r="V65" s="84" t="str">
        <f t="shared" si="9"/>
        <v/>
      </c>
      <c r="W65" s="74" t="b">
        <f>IF(ISBLANK('Liste élèves'!B67),TRUE(),FALSE())</f>
        <v>1</v>
      </c>
      <c r="X65" s="83"/>
      <c r="Y65" s="82" t="str">
        <f t="shared" si="10"/>
        <v/>
      </c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</row>
    <row r="66" spans="1:73" x14ac:dyDescent="0.25">
      <c r="A66" s="75"/>
      <c r="B66" s="87">
        <v>56</v>
      </c>
      <c r="C66" s="86" t="str">
        <f>IF(ISBLANK('Liste élèves'!B68),"",('Liste élèves'!B68))</f>
        <v/>
      </c>
      <c r="D66" s="150"/>
      <c r="E66" s="85"/>
      <c r="F66" s="85"/>
      <c r="G66" s="85"/>
      <c r="H66" s="85"/>
      <c r="I66" s="85"/>
      <c r="J66" s="85"/>
      <c r="K66" s="85"/>
      <c r="L66" s="151"/>
      <c r="N66" s="84" t="str">
        <f t="shared" si="1"/>
        <v/>
      </c>
      <c r="O66" s="84" t="str">
        <f t="shared" si="2"/>
        <v/>
      </c>
      <c r="P66" s="84" t="str">
        <f t="shared" si="3"/>
        <v/>
      </c>
      <c r="Q66" s="84" t="str">
        <f t="shared" si="4"/>
        <v/>
      </c>
      <c r="R66" s="84" t="str">
        <f t="shared" si="5"/>
        <v/>
      </c>
      <c r="S66" s="84" t="str">
        <f t="shared" si="6"/>
        <v/>
      </c>
      <c r="T66" s="84" t="str">
        <f t="shared" si="7"/>
        <v/>
      </c>
      <c r="U66" s="84" t="str">
        <f t="shared" si="8"/>
        <v/>
      </c>
      <c r="V66" s="84" t="str">
        <f t="shared" si="9"/>
        <v/>
      </c>
      <c r="W66" s="74" t="b">
        <f>IF(ISBLANK('Liste élèves'!B68),TRUE(),FALSE())</f>
        <v>1</v>
      </c>
      <c r="X66" s="83"/>
      <c r="Y66" s="82" t="str">
        <f t="shared" si="10"/>
        <v/>
      </c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</row>
    <row r="67" spans="1:73" x14ac:dyDescent="0.25">
      <c r="A67" s="75"/>
      <c r="B67" s="87">
        <v>57</v>
      </c>
      <c r="C67" s="86" t="str">
        <f>IF(ISBLANK('Liste élèves'!B69),"",('Liste élèves'!B69))</f>
        <v/>
      </c>
      <c r="D67" s="150"/>
      <c r="E67" s="85"/>
      <c r="F67" s="85"/>
      <c r="G67" s="85"/>
      <c r="H67" s="85"/>
      <c r="I67" s="85"/>
      <c r="J67" s="85"/>
      <c r="K67" s="85"/>
      <c r="L67" s="151"/>
      <c r="N67" s="84" t="str">
        <f t="shared" si="1"/>
        <v/>
      </c>
      <c r="O67" s="84" t="str">
        <f t="shared" si="2"/>
        <v/>
      </c>
      <c r="P67" s="84" t="str">
        <f t="shared" si="3"/>
        <v/>
      </c>
      <c r="Q67" s="84" t="str">
        <f t="shared" si="4"/>
        <v/>
      </c>
      <c r="R67" s="84" t="str">
        <f t="shared" si="5"/>
        <v/>
      </c>
      <c r="S67" s="84" t="str">
        <f t="shared" si="6"/>
        <v/>
      </c>
      <c r="T67" s="84" t="str">
        <f t="shared" si="7"/>
        <v/>
      </c>
      <c r="U67" s="84" t="str">
        <f t="shared" si="8"/>
        <v/>
      </c>
      <c r="V67" s="84" t="str">
        <f t="shared" si="9"/>
        <v/>
      </c>
      <c r="W67" s="74" t="b">
        <f>IF(ISBLANK('Liste élèves'!B69),TRUE(),FALSE())</f>
        <v>1</v>
      </c>
      <c r="X67" s="83"/>
      <c r="Y67" s="82" t="str">
        <f t="shared" si="10"/>
        <v/>
      </c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</row>
    <row r="68" spans="1:73" x14ac:dyDescent="0.25">
      <c r="A68" s="75"/>
      <c r="B68" s="87">
        <v>58</v>
      </c>
      <c r="C68" s="86" t="str">
        <f>IF(ISBLANK('Liste élèves'!B70),"",('Liste élèves'!B70))</f>
        <v/>
      </c>
      <c r="D68" s="150"/>
      <c r="E68" s="85"/>
      <c r="F68" s="85"/>
      <c r="G68" s="85"/>
      <c r="H68" s="85"/>
      <c r="I68" s="85"/>
      <c r="J68" s="85"/>
      <c r="K68" s="85"/>
      <c r="L68" s="151"/>
      <c r="N68" s="84" t="str">
        <f t="shared" si="1"/>
        <v/>
      </c>
      <c r="O68" s="84" t="str">
        <f t="shared" si="2"/>
        <v/>
      </c>
      <c r="P68" s="84" t="str">
        <f t="shared" si="3"/>
        <v/>
      </c>
      <c r="Q68" s="84" t="str">
        <f t="shared" si="4"/>
        <v/>
      </c>
      <c r="R68" s="84" t="str">
        <f t="shared" si="5"/>
        <v/>
      </c>
      <c r="S68" s="84" t="str">
        <f t="shared" si="6"/>
        <v/>
      </c>
      <c r="T68" s="84" t="str">
        <f t="shared" si="7"/>
        <v/>
      </c>
      <c r="U68" s="84" t="str">
        <f t="shared" si="8"/>
        <v/>
      </c>
      <c r="V68" s="84" t="str">
        <f t="shared" si="9"/>
        <v/>
      </c>
      <c r="W68" s="74" t="b">
        <f>IF(ISBLANK('Liste élèves'!B70),TRUE(),FALSE())</f>
        <v>1</v>
      </c>
      <c r="X68" s="83"/>
      <c r="Y68" s="82" t="str">
        <f t="shared" si="10"/>
        <v/>
      </c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</row>
    <row r="69" spans="1:73" x14ac:dyDescent="0.25">
      <c r="A69" s="75"/>
      <c r="B69" s="87">
        <v>59</v>
      </c>
      <c r="C69" s="86" t="str">
        <f>IF(ISBLANK('Liste élèves'!B71),"",('Liste élèves'!B71))</f>
        <v/>
      </c>
      <c r="D69" s="150"/>
      <c r="E69" s="85"/>
      <c r="F69" s="85"/>
      <c r="G69" s="85"/>
      <c r="H69" s="85"/>
      <c r="I69" s="85"/>
      <c r="J69" s="85"/>
      <c r="K69" s="85"/>
      <c r="L69" s="151"/>
      <c r="N69" s="84" t="str">
        <f t="shared" si="1"/>
        <v/>
      </c>
      <c r="O69" s="84" t="str">
        <f t="shared" si="2"/>
        <v/>
      </c>
      <c r="P69" s="84" t="str">
        <f t="shared" si="3"/>
        <v/>
      </c>
      <c r="Q69" s="84" t="str">
        <f t="shared" si="4"/>
        <v/>
      </c>
      <c r="R69" s="84" t="str">
        <f t="shared" si="5"/>
        <v/>
      </c>
      <c r="S69" s="84" t="str">
        <f t="shared" si="6"/>
        <v/>
      </c>
      <c r="T69" s="84" t="str">
        <f t="shared" si="7"/>
        <v/>
      </c>
      <c r="U69" s="84" t="str">
        <f t="shared" si="8"/>
        <v/>
      </c>
      <c r="V69" s="84" t="str">
        <f t="shared" si="9"/>
        <v/>
      </c>
      <c r="W69" s="74" t="b">
        <f>IF(ISBLANK('Liste élèves'!B71),TRUE(),FALSE())</f>
        <v>1</v>
      </c>
      <c r="X69" s="83"/>
      <c r="Y69" s="82" t="str">
        <f t="shared" si="10"/>
        <v/>
      </c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</row>
    <row r="70" spans="1:73" x14ac:dyDescent="0.25">
      <c r="A70" s="75"/>
      <c r="B70" s="87">
        <v>60</v>
      </c>
      <c r="C70" s="86" t="str">
        <f>IF(ISBLANK('Liste élèves'!B72),"",('Liste élèves'!B72))</f>
        <v/>
      </c>
      <c r="D70" s="150"/>
      <c r="E70" s="85"/>
      <c r="F70" s="85"/>
      <c r="G70" s="85"/>
      <c r="H70" s="85"/>
      <c r="I70" s="85"/>
      <c r="J70" s="85"/>
      <c r="K70" s="85"/>
      <c r="L70" s="151"/>
      <c r="N70" s="84" t="str">
        <f t="shared" si="1"/>
        <v/>
      </c>
      <c r="O70" s="84" t="str">
        <f t="shared" si="2"/>
        <v/>
      </c>
      <c r="P70" s="84" t="str">
        <f t="shared" si="3"/>
        <v/>
      </c>
      <c r="Q70" s="84" t="str">
        <f t="shared" si="4"/>
        <v/>
      </c>
      <c r="R70" s="84" t="str">
        <f t="shared" si="5"/>
        <v/>
      </c>
      <c r="S70" s="84" t="str">
        <f t="shared" si="6"/>
        <v/>
      </c>
      <c r="T70" s="84" t="str">
        <f t="shared" si="7"/>
        <v/>
      </c>
      <c r="U70" s="84" t="str">
        <f t="shared" si="8"/>
        <v/>
      </c>
      <c r="V70" s="84" t="str">
        <f t="shared" si="9"/>
        <v/>
      </c>
      <c r="W70" s="74" t="b">
        <f>IF(ISBLANK('Liste élèves'!B72),TRUE(),FALSE())</f>
        <v>1</v>
      </c>
      <c r="X70" s="83"/>
      <c r="Y70" s="82" t="str">
        <f t="shared" si="10"/>
        <v/>
      </c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</row>
    <row r="71" spans="1:73" x14ac:dyDescent="0.25">
      <c r="A71" s="75"/>
      <c r="B71" s="87">
        <v>61</v>
      </c>
      <c r="C71" s="86" t="str">
        <f>IF(ISBLANK('Liste élèves'!B73),"",('Liste élèves'!B73))</f>
        <v/>
      </c>
      <c r="D71" s="150"/>
      <c r="E71" s="85"/>
      <c r="F71" s="85"/>
      <c r="G71" s="85"/>
      <c r="H71" s="85"/>
      <c r="I71" s="85"/>
      <c r="J71" s="85"/>
      <c r="K71" s="85"/>
      <c r="L71" s="151"/>
      <c r="N71" s="84" t="str">
        <f t="shared" si="1"/>
        <v/>
      </c>
      <c r="O71" s="84" t="str">
        <f t="shared" si="2"/>
        <v/>
      </c>
      <c r="P71" s="84" t="str">
        <f t="shared" si="3"/>
        <v/>
      </c>
      <c r="Q71" s="84" t="str">
        <f t="shared" si="4"/>
        <v/>
      </c>
      <c r="R71" s="84" t="str">
        <f t="shared" si="5"/>
        <v/>
      </c>
      <c r="S71" s="84" t="str">
        <f t="shared" si="6"/>
        <v/>
      </c>
      <c r="T71" s="84" t="str">
        <f t="shared" si="7"/>
        <v/>
      </c>
      <c r="U71" s="84" t="str">
        <f t="shared" si="8"/>
        <v/>
      </c>
      <c r="V71" s="84" t="str">
        <f t="shared" si="9"/>
        <v/>
      </c>
      <c r="W71" s="74" t="b">
        <f>IF(ISBLANK('Liste élèves'!B73),TRUE(),FALSE())</f>
        <v>1</v>
      </c>
      <c r="X71" s="83"/>
      <c r="Y71" s="82" t="str">
        <f t="shared" si="10"/>
        <v/>
      </c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</row>
    <row r="72" spans="1:73" x14ac:dyDescent="0.25">
      <c r="A72" s="75"/>
      <c r="B72" s="87">
        <v>62</v>
      </c>
      <c r="C72" s="86" t="str">
        <f>IF(ISBLANK('Liste élèves'!B74),"",('Liste élèves'!B74))</f>
        <v/>
      </c>
      <c r="D72" s="150"/>
      <c r="E72" s="85"/>
      <c r="F72" s="85"/>
      <c r="G72" s="85"/>
      <c r="H72" s="85"/>
      <c r="I72" s="85"/>
      <c r="J72" s="85"/>
      <c r="K72" s="85"/>
      <c r="L72" s="151"/>
      <c r="N72" s="84" t="str">
        <f t="shared" si="1"/>
        <v/>
      </c>
      <c r="O72" s="84" t="str">
        <f t="shared" si="2"/>
        <v/>
      </c>
      <c r="P72" s="84" t="str">
        <f t="shared" si="3"/>
        <v/>
      </c>
      <c r="Q72" s="84" t="str">
        <f t="shared" si="4"/>
        <v/>
      </c>
      <c r="R72" s="84" t="str">
        <f t="shared" si="5"/>
        <v/>
      </c>
      <c r="S72" s="84" t="str">
        <f t="shared" si="6"/>
        <v/>
      </c>
      <c r="T72" s="84" t="str">
        <f t="shared" si="7"/>
        <v/>
      </c>
      <c r="U72" s="84" t="str">
        <f t="shared" si="8"/>
        <v/>
      </c>
      <c r="V72" s="84" t="str">
        <f t="shared" si="9"/>
        <v/>
      </c>
      <c r="W72" s="74" t="b">
        <f>IF(ISBLANK('Liste élèves'!B74),TRUE(),FALSE())</f>
        <v>1</v>
      </c>
      <c r="X72" s="83"/>
      <c r="Y72" s="82" t="str">
        <f t="shared" si="10"/>
        <v/>
      </c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</row>
    <row r="73" spans="1:73" x14ac:dyDescent="0.25">
      <c r="A73" s="75"/>
      <c r="B73" s="87">
        <v>63</v>
      </c>
      <c r="C73" s="86" t="str">
        <f>IF(ISBLANK('Liste élèves'!B75),"",('Liste élèves'!B75))</f>
        <v/>
      </c>
      <c r="D73" s="150"/>
      <c r="E73" s="85"/>
      <c r="F73" s="85"/>
      <c r="G73" s="85"/>
      <c r="H73" s="85"/>
      <c r="I73" s="85"/>
      <c r="J73" s="85"/>
      <c r="K73" s="85"/>
      <c r="L73" s="151"/>
      <c r="N73" s="84" t="str">
        <f t="shared" si="1"/>
        <v/>
      </c>
      <c r="O73" s="84" t="str">
        <f t="shared" si="2"/>
        <v/>
      </c>
      <c r="P73" s="84" t="str">
        <f t="shared" si="3"/>
        <v/>
      </c>
      <c r="Q73" s="84" t="str">
        <f t="shared" si="4"/>
        <v/>
      </c>
      <c r="R73" s="84" t="str">
        <f t="shared" si="5"/>
        <v/>
      </c>
      <c r="S73" s="84" t="str">
        <f t="shared" si="6"/>
        <v/>
      </c>
      <c r="T73" s="84" t="str">
        <f t="shared" si="7"/>
        <v/>
      </c>
      <c r="U73" s="84" t="str">
        <f t="shared" si="8"/>
        <v/>
      </c>
      <c r="V73" s="84" t="str">
        <f t="shared" si="9"/>
        <v/>
      </c>
      <c r="W73" s="74" t="b">
        <f>IF(ISBLANK('Liste élèves'!B75),TRUE(),FALSE())</f>
        <v>1</v>
      </c>
      <c r="X73" s="83"/>
      <c r="Y73" s="82" t="str">
        <f t="shared" si="10"/>
        <v/>
      </c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</row>
    <row r="74" spans="1:73" x14ac:dyDescent="0.25">
      <c r="A74" s="75"/>
      <c r="B74" s="87">
        <v>64</v>
      </c>
      <c r="C74" s="86" t="str">
        <f>IF(ISBLANK('Liste élèves'!B76),"",('Liste élèves'!B76))</f>
        <v/>
      </c>
      <c r="D74" s="150"/>
      <c r="E74" s="85"/>
      <c r="F74" s="85"/>
      <c r="G74" s="85"/>
      <c r="H74" s="85"/>
      <c r="I74" s="85"/>
      <c r="J74" s="85"/>
      <c r="K74" s="85"/>
      <c r="L74" s="151"/>
      <c r="N74" s="84" t="str">
        <f t="shared" si="1"/>
        <v/>
      </c>
      <c r="O74" s="84" t="str">
        <f t="shared" si="2"/>
        <v/>
      </c>
      <c r="P74" s="84" t="str">
        <f t="shared" si="3"/>
        <v/>
      </c>
      <c r="Q74" s="84" t="str">
        <f t="shared" si="4"/>
        <v/>
      </c>
      <c r="R74" s="84" t="str">
        <f t="shared" si="5"/>
        <v/>
      </c>
      <c r="S74" s="84" t="str">
        <f t="shared" si="6"/>
        <v/>
      </c>
      <c r="T74" s="84" t="str">
        <f t="shared" si="7"/>
        <v/>
      </c>
      <c r="U74" s="84" t="str">
        <f t="shared" si="8"/>
        <v/>
      </c>
      <c r="V74" s="84" t="str">
        <f t="shared" si="9"/>
        <v/>
      </c>
      <c r="W74" s="74" t="b">
        <f>IF(ISBLANK('Liste élèves'!B76),TRUE(),FALSE())</f>
        <v>1</v>
      </c>
      <c r="X74" s="83"/>
      <c r="Y74" s="82" t="str">
        <f t="shared" si="10"/>
        <v/>
      </c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</row>
    <row r="75" spans="1:73" x14ac:dyDescent="0.25">
      <c r="A75" s="75"/>
      <c r="B75" s="87">
        <v>65</v>
      </c>
      <c r="C75" s="86" t="str">
        <f>IF(ISBLANK('Liste élèves'!B77),"",('Liste élèves'!B77))</f>
        <v/>
      </c>
      <c r="D75" s="150"/>
      <c r="E75" s="85"/>
      <c r="F75" s="85"/>
      <c r="G75" s="85"/>
      <c r="H75" s="85"/>
      <c r="I75" s="85"/>
      <c r="J75" s="85"/>
      <c r="K75" s="85"/>
      <c r="L75" s="151"/>
      <c r="N75" s="84" t="str">
        <f t="shared" si="1"/>
        <v/>
      </c>
      <c r="O75" s="84" t="str">
        <f t="shared" si="2"/>
        <v/>
      </c>
      <c r="P75" s="84" t="str">
        <f t="shared" si="3"/>
        <v/>
      </c>
      <c r="Q75" s="84" t="str">
        <f t="shared" si="4"/>
        <v/>
      </c>
      <c r="R75" s="84" t="str">
        <f t="shared" si="5"/>
        <v/>
      </c>
      <c r="S75" s="84" t="str">
        <f t="shared" si="6"/>
        <v/>
      </c>
      <c r="T75" s="84" t="str">
        <f t="shared" si="7"/>
        <v/>
      </c>
      <c r="U75" s="84" t="str">
        <f t="shared" si="8"/>
        <v/>
      </c>
      <c r="V75" s="84" t="str">
        <f t="shared" si="9"/>
        <v/>
      </c>
      <c r="W75" s="74" t="b">
        <f>IF(ISBLANK('Liste élèves'!B77),TRUE(),FALSE())</f>
        <v>1</v>
      </c>
      <c r="X75" s="83"/>
      <c r="Y75" s="82" t="str">
        <f t="shared" si="10"/>
        <v/>
      </c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</row>
    <row r="76" spans="1:73" x14ac:dyDescent="0.25">
      <c r="A76" s="75"/>
      <c r="B76" s="87">
        <v>66</v>
      </c>
      <c r="C76" s="86" t="str">
        <f>IF(ISBLANK('Liste élèves'!B78),"",('Liste élèves'!B78))</f>
        <v/>
      </c>
      <c r="D76" s="150"/>
      <c r="E76" s="85"/>
      <c r="F76" s="85"/>
      <c r="G76" s="85"/>
      <c r="H76" s="85"/>
      <c r="I76" s="85"/>
      <c r="J76" s="85"/>
      <c r="K76" s="85"/>
      <c r="L76" s="151"/>
      <c r="N76" s="84" t="str">
        <f t="shared" ref="N76:N111" si="11">IF(ISBLANK(D76),"",IF(D76=9,0,IF(D76=4,7.5,IF(D76=1,10,D76))))</f>
        <v/>
      </c>
      <c r="O76" s="84" t="str">
        <f t="shared" ref="O76:O111" si="12">IF(ISBLANK(E76),"",IF(E76=9,0,IF(E76=4,7.5,IF(E76=1,10,E76))))</f>
        <v/>
      </c>
      <c r="P76" s="84" t="str">
        <f t="shared" ref="P76:P111" si="13">IF(ISBLANK(F76),"",IF(F76=9,0,IF(F76=4,7.5,IF(F76=1,10,F76))))</f>
        <v/>
      </c>
      <c r="Q76" s="84" t="str">
        <f t="shared" ref="Q76:Q111" si="14">IF(ISBLANK(G76),"",IF(G76=9,0,IF(G76=4,7.5,IF(G76=1,10,G76))))</f>
        <v/>
      </c>
      <c r="R76" s="84" t="str">
        <f t="shared" ref="R76:R111" si="15">IF(ISBLANK(H76),"",IF(H76=9,0,IF(H76=4,7.5,IF(H76=1,10,H76))))</f>
        <v/>
      </c>
      <c r="S76" s="84" t="str">
        <f t="shared" ref="S76:S111" si="16">IF(ISBLANK(I76),"",IF(I76=9,0,IF(I76=4,7.5,IF(I76=1,10,I76))))</f>
        <v/>
      </c>
      <c r="T76" s="84" t="str">
        <f t="shared" ref="T76:T111" si="17">IF(ISBLANK(J76),"",IF(J76=9,0,IF(J76=4,7.5,IF(J76=1,10,J76))))</f>
        <v/>
      </c>
      <c r="U76" s="84" t="str">
        <f t="shared" ref="U76:U111" si="18">IF(ISBLANK(K76),"",IF(K76=9,0,IF(K76=4,7.5,IF(K76=1,10,K76))))</f>
        <v/>
      </c>
      <c r="V76" s="84" t="str">
        <f t="shared" ref="V76:V111" si="19">IF(ISBLANK(L76),"",IF(L76=9,0,IF(L76=4,7.5,IF(L76=1,10,L76))))</f>
        <v/>
      </c>
      <c r="W76" s="74" t="b">
        <f>IF(ISBLANK('Liste élèves'!B78),TRUE(),FALSE())</f>
        <v>1</v>
      </c>
      <c r="X76" s="83"/>
      <c r="Y76" s="82" t="str">
        <f t="shared" ref="Y76:Y111" si="20">IF($W76,"",(COUNTIF(D76:L76,4)/9))</f>
        <v/>
      </c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</row>
    <row r="77" spans="1:73" x14ac:dyDescent="0.25">
      <c r="A77" s="75"/>
      <c r="B77" s="87">
        <v>67</v>
      </c>
      <c r="C77" s="86" t="str">
        <f>IF(ISBLANK('Liste élèves'!B79),"",('Liste élèves'!B79))</f>
        <v/>
      </c>
      <c r="D77" s="150"/>
      <c r="E77" s="85"/>
      <c r="F77" s="85"/>
      <c r="G77" s="85"/>
      <c r="H77" s="85"/>
      <c r="I77" s="85"/>
      <c r="J77" s="85"/>
      <c r="K77" s="85"/>
      <c r="L77" s="151"/>
      <c r="N77" s="84" t="str">
        <f t="shared" si="11"/>
        <v/>
      </c>
      <c r="O77" s="84" t="str">
        <f t="shared" si="12"/>
        <v/>
      </c>
      <c r="P77" s="84" t="str">
        <f t="shared" si="13"/>
        <v/>
      </c>
      <c r="Q77" s="84" t="str">
        <f t="shared" si="14"/>
        <v/>
      </c>
      <c r="R77" s="84" t="str">
        <f t="shared" si="15"/>
        <v/>
      </c>
      <c r="S77" s="84" t="str">
        <f t="shared" si="16"/>
        <v/>
      </c>
      <c r="T77" s="84" t="str">
        <f t="shared" si="17"/>
        <v/>
      </c>
      <c r="U77" s="84" t="str">
        <f t="shared" si="18"/>
        <v/>
      </c>
      <c r="V77" s="84" t="str">
        <f t="shared" si="19"/>
        <v/>
      </c>
      <c r="W77" s="74" t="b">
        <f>IF(ISBLANK('Liste élèves'!B79),TRUE(),FALSE())</f>
        <v>1</v>
      </c>
      <c r="X77" s="83"/>
      <c r="Y77" s="82" t="str">
        <f t="shared" si="20"/>
        <v/>
      </c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</row>
    <row r="78" spans="1:73" x14ac:dyDescent="0.25">
      <c r="A78" s="75"/>
      <c r="B78" s="87">
        <v>68</v>
      </c>
      <c r="C78" s="86" t="str">
        <f>IF(ISBLANK('Liste élèves'!B80),"",('Liste élèves'!B80))</f>
        <v/>
      </c>
      <c r="D78" s="150"/>
      <c r="E78" s="85"/>
      <c r="F78" s="85"/>
      <c r="G78" s="85"/>
      <c r="H78" s="85"/>
      <c r="I78" s="85"/>
      <c r="J78" s="85"/>
      <c r="K78" s="85"/>
      <c r="L78" s="151"/>
      <c r="N78" s="84" t="str">
        <f t="shared" si="11"/>
        <v/>
      </c>
      <c r="O78" s="84" t="str">
        <f t="shared" si="12"/>
        <v/>
      </c>
      <c r="P78" s="84" t="str">
        <f t="shared" si="13"/>
        <v/>
      </c>
      <c r="Q78" s="84" t="str">
        <f t="shared" si="14"/>
        <v/>
      </c>
      <c r="R78" s="84" t="str">
        <f t="shared" si="15"/>
        <v/>
      </c>
      <c r="S78" s="84" t="str">
        <f t="shared" si="16"/>
        <v/>
      </c>
      <c r="T78" s="84" t="str">
        <f t="shared" si="17"/>
        <v/>
      </c>
      <c r="U78" s="84" t="str">
        <f t="shared" si="18"/>
        <v/>
      </c>
      <c r="V78" s="84" t="str">
        <f t="shared" si="19"/>
        <v/>
      </c>
      <c r="W78" s="74" t="b">
        <f>IF(ISBLANK('Liste élèves'!B80),TRUE(),FALSE())</f>
        <v>1</v>
      </c>
      <c r="X78" s="83"/>
      <c r="Y78" s="82" t="str">
        <f t="shared" si="20"/>
        <v/>
      </c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</row>
    <row r="79" spans="1:73" x14ac:dyDescent="0.25">
      <c r="A79" s="75"/>
      <c r="B79" s="87">
        <v>69</v>
      </c>
      <c r="C79" s="86" t="str">
        <f>IF(ISBLANK('Liste élèves'!B81),"",('Liste élèves'!B81))</f>
        <v/>
      </c>
      <c r="D79" s="150"/>
      <c r="E79" s="85"/>
      <c r="F79" s="85"/>
      <c r="G79" s="85"/>
      <c r="H79" s="85"/>
      <c r="I79" s="85"/>
      <c r="J79" s="85"/>
      <c r="K79" s="85"/>
      <c r="L79" s="151"/>
      <c r="N79" s="84" t="str">
        <f t="shared" si="11"/>
        <v/>
      </c>
      <c r="O79" s="84" t="str">
        <f t="shared" si="12"/>
        <v/>
      </c>
      <c r="P79" s="84" t="str">
        <f t="shared" si="13"/>
        <v/>
      </c>
      <c r="Q79" s="84" t="str">
        <f t="shared" si="14"/>
        <v/>
      </c>
      <c r="R79" s="84" t="str">
        <f t="shared" si="15"/>
        <v/>
      </c>
      <c r="S79" s="84" t="str">
        <f t="shared" si="16"/>
        <v/>
      </c>
      <c r="T79" s="84" t="str">
        <f t="shared" si="17"/>
        <v/>
      </c>
      <c r="U79" s="84" t="str">
        <f t="shared" si="18"/>
        <v/>
      </c>
      <c r="V79" s="84" t="str">
        <f t="shared" si="19"/>
        <v/>
      </c>
      <c r="W79" s="74" t="b">
        <f>IF(ISBLANK('Liste élèves'!B81),TRUE(),FALSE())</f>
        <v>1</v>
      </c>
      <c r="X79" s="83"/>
      <c r="Y79" s="82" t="str">
        <f t="shared" si="20"/>
        <v/>
      </c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</row>
    <row r="80" spans="1:73" x14ac:dyDescent="0.25">
      <c r="A80" s="75"/>
      <c r="B80" s="87">
        <v>70</v>
      </c>
      <c r="C80" s="86" t="str">
        <f>IF(ISBLANK('Liste élèves'!B82),"",('Liste élèves'!B82))</f>
        <v/>
      </c>
      <c r="D80" s="150"/>
      <c r="E80" s="85"/>
      <c r="F80" s="85"/>
      <c r="G80" s="85"/>
      <c r="H80" s="85"/>
      <c r="I80" s="85"/>
      <c r="J80" s="85"/>
      <c r="K80" s="85"/>
      <c r="L80" s="151"/>
      <c r="N80" s="84" t="str">
        <f t="shared" si="11"/>
        <v/>
      </c>
      <c r="O80" s="84" t="str">
        <f t="shared" si="12"/>
        <v/>
      </c>
      <c r="P80" s="84" t="str">
        <f t="shared" si="13"/>
        <v/>
      </c>
      <c r="Q80" s="84" t="str">
        <f t="shared" si="14"/>
        <v/>
      </c>
      <c r="R80" s="84" t="str">
        <f t="shared" si="15"/>
        <v/>
      </c>
      <c r="S80" s="84" t="str">
        <f t="shared" si="16"/>
        <v/>
      </c>
      <c r="T80" s="84" t="str">
        <f t="shared" si="17"/>
        <v/>
      </c>
      <c r="U80" s="84" t="str">
        <f t="shared" si="18"/>
        <v/>
      </c>
      <c r="V80" s="84" t="str">
        <f t="shared" si="19"/>
        <v/>
      </c>
      <c r="W80" s="74" t="b">
        <f>IF(ISBLANK('Liste élèves'!B82),TRUE(),FALSE())</f>
        <v>1</v>
      </c>
      <c r="X80" s="83"/>
      <c r="Y80" s="82" t="str">
        <f t="shared" si="20"/>
        <v/>
      </c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</row>
    <row r="81" spans="1:73" x14ac:dyDescent="0.25">
      <c r="A81" s="75"/>
      <c r="B81" s="87">
        <v>71</v>
      </c>
      <c r="C81" s="86" t="str">
        <f>IF(ISBLANK('Liste élèves'!B83),"",('Liste élèves'!B83))</f>
        <v/>
      </c>
      <c r="D81" s="150"/>
      <c r="E81" s="85"/>
      <c r="F81" s="85"/>
      <c r="G81" s="85"/>
      <c r="H81" s="85"/>
      <c r="I81" s="85"/>
      <c r="J81" s="85"/>
      <c r="K81" s="85"/>
      <c r="L81" s="151"/>
      <c r="N81" s="84" t="str">
        <f t="shared" si="11"/>
        <v/>
      </c>
      <c r="O81" s="84" t="str">
        <f t="shared" si="12"/>
        <v/>
      </c>
      <c r="P81" s="84" t="str">
        <f t="shared" si="13"/>
        <v/>
      </c>
      <c r="Q81" s="84" t="str">
        <f t="shared" si="14"/>
        <v/>
      </c>
      <c r="R81" s="84" t="str">
        <f t="shared" si="15"/>
        <v/>
      </c>
      <c r="S81" s="84" t="str">
        <f t="shared" si="16"/>
        <v/>
      </c>
      <c r="T81" s="84" t="str">
        <f t="shared" si="17"/>
        <v/>
      </c>
      <c r="U81" s="84" t="str">
        <f t="shared" si="18"/>
        <v/>
      </c>
      <c r="V81" s="84" t="str">
        <f t="shared" si="19"/>
        <v/>
      </c>
      <c r="W81" s="74" t="b">
        <f>IF(ISBLANK('Liste élèves'!B83),TRUE(),FALSE())</f>
        <v>1</v>
      </c>
      <c r="X81" s="83"/>
      <c r="Y81" s="82" t="str">
        <f t="shared" si="20"/>
        <v/>
      </c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</row>
    <row r="82" spans="1:73" x14ac:dyDescent="0.25">
      <c r="A82" s="75"/>
      <c r="B82" s="87">
        <v>72</v>
      </c>
      <c r="C82" s="86" t="str">
        <f>IF(ISBLANK('Liste élèves'!B84),"",('Liste élèves'!B84))</f>
        <v/>
      </c>
      <c r="D82" s="150"/>
      <c r="E82" s="85"/>
      <c r="F82" s="85"/>
      <c r="G82" s="85"/>
      <c r="H82" s="85"/>
      <c r="I82" s="85"/>
      <c r="J82" s="85"/>
      <c r="K82" s="85"/>
      <c r="L82" s="151"/>
      <c r="N82" s="84" t="str">
        <f t="shared" si="11"/>
        <v/>
      </c>
      <c r="O82" s="84" t="str">
        <f t="shared" si="12"/>
        <v/>
      </c>
      <c r="P82" s="84" t="str">
        <f t="shared" si="13"/>
        <v/>
      </c>
      <c r="Q82" s="84" t="str">
        <f t="shared" si="14"/>
        <v/>
      </c>
      <c r="R82" s="84" t="str">
        <f t="shared" si="15"/>
        <v/>
      </c>
      <c r="S82" s="84" t="str">
        <f t="shared" si="16"/>
        <v/>
      </c>
      <c r="T82" s="84" t="str">
        <f t="shared" si="17"/>
        <v/>
      </c>
      <c r="U82" s="84" t="str">
        <f t="shared" si="18"/>
        <v/>
      </c>
      <c r="V82" s="84" t="str">
        <f t="shared" si="19"/>
        <v/>
      </c>
      <c r="W82" s="74" t="b">
        <f>IF(ISBLANK('Liste élèves'!B84),TRUE(),FALSE())</f>
        <v>1</v>
      </c>
      <c r="X82" s="83"/>
      <c r="Y82" s="82" t="str">
        <f t="shared" si="20"/>
        <v/>
      </c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</row>
    <row r="83" spans="1:73" x14ac:dyDescent="0.25">
      <c r="A83" s="75"/>
      <c r="B83" s="87">
        <v>73</v>
      </c>
      <c r="C83" s="86" t="str">
        <f>IF(ISBLANK('Liste élèves'!B85),"",('Liste élèves'!B85))</f>
        <v/>
      </c>
      <c r="D83" s="150"/>
      <c r="E83" s="85"/>
      <c r="F83" s="85"/>
      <c r="G83" s="85"/>
      <c r="H83" s="85"/>
      <c r="I83" s="85"/>
      <c r="J83" s="85"/>
      <c r="K83" s="85"/>
      <c r="L83" s="151"/>
      <c r="N83" s="84" t="str">
        <f t="shared" si="11"/>
        <v/>
      </c>
      <c r="O83" s="84" t="str">
        <f t="shared" si="12"/>
        <v/>
      </c>
      <c r="P83" s="84" t="str">
        <f t="shared" si="13"/>
        <v/>
      </c>
      <c r="Q83" s="84" t="str">
        <f t="shared" si="14"/>
        <v/>
      </c>
      <c r="R83" s="84" t="str">
        <f t="shared" si="15"/>
        <v/>
      </c>
      <c r="S83" s="84" t="str">
        <f t="shared" si="16"/>
        <v/>
      </c>
      <c r="T83" s="84" t="str">
        <f t="shared" si="17"/>
        <v/>
      </c>
      <c r="U83" s="84" t="str">
        <f t="shared" si="18"/>
        <v/>
      </c>
      <c r="V83" s="84" t="str">
        <f t="shared" si="19"/>
        <v/>
      </c>
      <c r="W83" s="74" t="b">
        <f>IF(ISBLANK('Liste élèves'!B85),TRUE(),FALSE())</f>
        <v>1</v>
      </c>
      <c r="X83" s="83"/>
      <c r="Y83" s="82" t="str">
        <f t="shared" si="20"/>
        <v/>
      </c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</row>
    <row r="84" spans="1:73" x14ac:dyDescent="0.25">
      <c r="A84" s="75"/>
      <c r="B84" s="87">
        <v>74</v>
      </c>
      <c r="C84" s="86" t="str">
        <f>IF(ISBLANK('Liste élèves'!B86),"",('Liste élèves'!B86))</f>
        <v/>
      </c>
      <c r="D84" s="150"/>
      <c r="E84" s="85"/>
      <c r="F84" s="85"/>
      <c r="G84" s="85"/>
      <c r="H84" s="85"/>
      <c r="I84" s="85"/>
      <c r="J84" s="85"/>
      <c r="K84" s="85"/>
      <c r="L84" s="151"/>
      <c r="N84" s="84" t="str">
        <f t="shared" si="11"/>
        <v/>
      </c>
      <c r="O84" s="84" t="str">
        <f t="shared" si="12"/>
        <v/>
      </c>
      <c r="P84" s="84" t="str">
        <f t="shared" si="13"/>
        <v/>
      </c>
      <c r="Q84" s="84" t="str">
        <f t="shared" si="14"/>
        <v/>
      </c>
      <c r="R84" s="84" t="str">
        <f t="shared" si="15"/>
        <v/>
      </c>
      <c r="S84" s="84" t="str">
        <f t="shared" si="16"/>
        <v/>
      </c>
      <c r="T84" s="84" t="str">
        <f t="shared" si="17"/>
        <v/>
      </c>
      <c r="U84" s="84" t="str">
        <f t="shared" si="18"/>
        <v/>
      </c>
      <c r="V84" s="84" t="str">
        <f t="shared" si="19"/>
        <v/>
      </c>
      <c r="W84" s="74" t="b">
        <f>IF(ISBLANK('Liste élèves'!B86),TRUE(),FALSE())</f>
        <v>1</v>
      </c>
      <c r="X84" s="83"/>
      <c r="Y84" s="82" t="str">
        <f t="shared" si="20"/>
        <v/>
      </c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</row>
    <row r="85" spans="1:73" x14ac:dyDescent="0.25">
      <c r="A85" s="75"/>
      <c r="B85" s="87">
        <v>75</v>
      </c>
      <c r="C85" s="86" t="str">
        <f>IF(ISBLANK('Liste élèves'!B87),"",('Liste élèves'!B87))</f>
        <v/>
      </c>
      <c r="D85" s="150"/>
      <c r="E85" s="85"/>
      <c r="F85" s="85"/>
      <c r="G85" s="85"/>
      <c r="H85" s="85"/>
      <c r="I85" s="85"/>
      <c r="J85" s="85"/>
      <c r="K85" s="85"/>
      <c r="L85" s="151"/>
      <c r="N85" s="84" t="str">
        <f t="shared" si="11"/>
        <v/>
      </c>
      <c r="O85" s="84" t="str">
        <f t="shared" si="12"/>
        <v/>
      </c>
      <c r="P85" s="84" t="str">
        <f t="shared" si="13"/>
        <v/>
      </c>
      <c r="Q85" s="84" t="str">
        <f t="shared" si="14"/>
        <v/>
      </c>
      <c r="R85" s="84" t="str">
        <f t="shared" si="15"/>
        <v/>
      </c>
      <c r="S85" s="84" t="str">
        <f t="shared" si="16"/>
        <v/>
      </c>
      <c r="T85" s="84" t="str">
        <f t="shared" si="17"/>
        <v/>
      </c>
      <c r="U85" s="84" t="str">
        <f t="shared" si="18"/>
        <v/>
      </c>
      <c r="V85" s="84" t="str">
        <f t="shared" si="19"/>
        <v/>
      </c>
      <c r="W85" s="74" t="b">
        <f>IF(ISBLANK('Liste élèves'!B87),TRUE(),FALSE())</f>
        <v>1</v>
      </c>
      <c r="X85" s="83"/>
      <c r="Y85" s="82" t="str">
        <f t="shared" si="20"/>
        <v/>
      </c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</row>
    <row r="86" spans="1:73" x14ac:dyDescent="0.25">
      <c r="A86" s="75"/>
      <c r="B86" s="87">
        <v>76</v>
      </c>
      <c r="C86" s="86" t="str">
        <f>IF(ISBLANK('Liste élèves'!B88),"",('Liste élèves'!B88))</f>
        <v/>
      </c>
      <c r="D86" s="150"/>
      <c r="E86" s="85"/>
      <c r="F86" s="85"/>
      <c r="G86" s="85"/>
      <c r="H86" s="85"/>
      <c r="I86" s="85"/>
      <c r="J86" s="85"/>
      <c r="K86" s="85"/>
      <c r="L86" s="151"/>
      <c r="N86" s="84" t="str">
        <f t="shared" si="11"/>
        <v/>
      </c>
      <c r="O86" s="84" t="str">
        <f t="shared" si="12"/>
        <v/>
      </c>
      <c r="P86" s="84" t="str">
        <f t="shared" si="13"/>
        <v/>
      </c>
      <c r="Q86" s="84" t="str">
        <f t="shared" si="14"/>
        <v/>
      </c>
      <c r="R86" s="84" t="str">
        <f t="shared" si="15"/>
        <v/>
      </c>
      <c r="S86" s="84" t="str">
        <f t="shared" si="16"/>
        <v/>
      </c>
      <c r="T86" s="84" t="str">
        <f t="shared" si="17"/>
        <v/>
      </c>
      <c r="U86" s="84" t="str">
        <f t="shared" si="18"/>
        <v/>
      </c>
      <c r="V86" s="84" t="str">
        <f t="shared" si="19"/>
        <v/>
      </c>
      <c r="W86" s="74" t="b">
        <f>IF(ISBLANK('Liste élèves'!B88),TRUE(),FALSE())</f>
        <v>1</v>
      </c>
      <c r="X86" s="83"/>
      <c r="Y86" s="82" t="str">
        <f t="shared" si="20"/>
        <v/>
      </c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</row>
    <row r="87" spans="1:73" x14ac:dyDescent="0.25">
      <c r="A87" s="75"/>
      <c r="B87" s="87">
        <v>77</v>
      </c>
      <c r="C87" s="86" t="str">
        <f>IF(ISBLANK('Liste élèves'!B89),"",('Liste élèves'!B89))</f>
        <v/>
      </c>
      <c r="D87" s="150"/>
      <c r="E87" s="85"/>
      <c r="F87" s="85"/>
      <c r="G87" s="85"/>
      <c r="H87" s="85"/>
      <c r="I87" s="85"/>
      <c r="J87" s="85"/>
      <c r="K87" s="85"/>
      <c r="L87" s="151"/>
      <c r="N87" s="84" t="str">
        <f t="shared" si="11"/>
        <v/>
      </c>
      <c r="O87" s="84" t="str">
        <f t="shared" si="12"/>
        <v/>
      </c>
      <c r="P87" s="84" t="str">
        <f t="shared" si="13"/>
        <v/>
      </c>
      <c r="Q87" s="84" t="str">
        <f t="shared" si="14"/>
        <v/>
      </c>
      <c r="R87" s="84" t="str">
        <f t="shared" si="15"/>
        <v/>
      </c>
      <c r="S87" s="84" t="str">
        <f t="shared" si="16"/>
        <v/>
      </c>
      <c r="T87" s="84" t="str">
        <f t="shared" si="17"/>
        <v/>
      </c>
      <c r="U87" s="84" t="str">
        <f t="shared" si="18"/>
        <v/>
      </c>
      <c r="V87" s="84" t="str">
        <f t="shared" si="19"/>
        <v/>
      </c>
      <c r="W87" s="74" t="b">
        <f>IF(ISBLANK('Liste élèves'!B89),TRUE(),FALSE())</f>
        <v>1</v>
      </c>
      <c r="X87" s="83"/>
      <c r="Y87" s="82" t="str">
        <f t="shared" si="20"/>
        <v/>
      </c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</row>
    <row r="88" spans="1:73" x14ac:dyDescent="0.25">
      <c r="A88" s="75"/>
      <c r="B88" s="87">
        <v>78</v>
      </c>
      <c r="C88" s="86" t="str">
        <f>IF(ISBLANK('Liste élèves'!B90),"",('Liste élèves'!B90))</f>
        <v/>
      </c>
      <c r="D88" s="150"/>
      <c r="E88" s="85"/>
      <c r="F88" s="85"/>
      <c r="G88" s="85"/>
      <c r="H88" s="85"/>
      <c r="I88" s="85"/>
      <c r="J88" s="85"/>
      <c r="K88" s="85"/>
      <c r="L88" s="151"/>
      <c r="N88" s="84" t="str">
        <f t="shared" si="11"/>
        <v/>
      </c>
      <c r="O88" s="84" t="str">
        <f t="shared" si="12"/>
        <v/>
      </c>
      <c r="P88" s="84" t="str">
        <f t="shared" si="13"/>
        <v/>
      </c>
      <c r="Q88" s="84" t="str">
        <f t="shared" si="14"/>
        <v/>
      </c>
      <c r="R88" s="84" t="str">
        <f t="shared" si="15"/>
        <v/>
      </c>
      <c r="S88" s="84" t="str">
        <f t="shared" si="16"/>
        <v/>
      </c>
      <c r="T88" s="84" t="str">
        <f t="shared" si="17"/>
        <v/>
      </c>
      <c r="U88" s="84" t="str">
        <f t="shared" si="18"/>
        <v/>
      </c>
      <c r="V88" s="84" t="str">
        <f t="shared" si="19"/>
        <v/>
      </c>
      <c r="W88" s="74" t="b">
        <f>IF(ISBLANK('Liste élèves'!B90),TRUE(),FALSE())</f>
        <v>1</v>
      </c>
      <c r="X88" s="83"/>
      <c r="Y88" s="82" t="str">
        <f t="shared" si="20"/>
        <v/>
      </c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</row>
    <row r="89" spans="1:73" x14ac:dyDescent="0.25">
      <c r="A89" s="75"/>
      <c r="B89" s="87">
        <v>79</v>
      </c>
      <c r="C89" s="86" t="str">
        <f>IF(ISBLANK('Liste élèves'!B91),"",('Liste élèves'!B91))</f>
        <v/>
      </c>
      <c r="D89" s="150"/>
      <c r="E89" s="85"/>
      <c r="F89" s="85"/>
      <c r="G89" s="85"/>
      <c r="H89" s="85"/>
      <c r="I89" s="85"/>
      <c r="J89" s="85"/>
      <c r="K89" s="85"/>
      <c r="L89" s="151"/>
      <c r="N89" s="84" t="str">
        <f t="shared" si="11"/>
        <v/>
      </c>
      <c r="O89" s="84" t="str">
        <f t="shared" si="12"/>
        <v/>
      </c>
      <c r="P89" s="84" t="str">
        <f t="shared" si="13"/>
        <v/>
      </c>
      <c r="Q89" s="84" t="str">
        <f t="shared" si="14"/>
        <v/>
      </c>
      <c r="R89" s="84" t="str">
        <f t="shared" si="15"/>
        <v/>
      </c>
      <c r="S89" s="84" t="str">
        <f t="shared" si="16"/>
        <v/>
      </c>
      <c r="T89" s="84" t="str">
        <f t="shared" si="17"/>
        <v/>
      </c>
      <c r="U89" s="84" t="str">
        <f t="shared" si="18"/>
        <v/>
      </c>
      <c r="V89" s="84" t="str">
        <f t="shared" si="19"/>
        <v/>
      </c>
      <c r="W89" s="74" t="b">
        <f>IF(ISBLANK('Liste élèves'!B91),TRUE(),FALSE())</f>
        <v>1</v>
      </c>
      <c r="X89" s="83"/>
      <c r="Y89" s="82" t="str">
        <f t="shared" si="20"/>
        <v/>
      </c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</row>
    <row r="90" spans="1:73" x14ac:dyDescent="0.25">
      <c r="A90" s="75"/>
      <c r="B90" s="87">
        <v>80</v>
      </c>
      <c r="C90" s="86" t="str">
        <f>IF(ISBLANK('Liste élèves'!B92),"",('Liste élèves'!B92))</f>
        <v/>
      </c>
      <c r="D90" s="150"/>
      <c r="E90" s="85"/>
      <c r="F90" s="85"/>
      <c r="G90" s="85"/>
      <c r="H90" s="85"/>
      <c r="I90" s="85"/>
      <c r="J90" s="85"/>
      <c r="K90" s="85"/>
      <c r="L90" s="151"/>
      <c r="N90" s="84" t="str">
        <f t="shared" si="11"/>
        <v/>
      </c>
      <c r="O90" s="84" t="str">
        <f t="shared" si="12"/>
        <v/>
      </c>
      <c r="P90" s="84" t="str">
        <f t="shared" si="13"/>
        <v/>
      </c>
      <c r="Q90" s="84" t="str">
        <f t="shared" si="14"/>
        <v/>
      </c>
      <c r="R90" s="84" t="str">
        <f t="shared" si="15"/>
        <v/>
      </c>
      <c r="S90" s="84" t="str">
        <f t="shared" si="16"/>
        <v/>
      </c>
      <c r="T90" s="84" t="str">
        <f t="shared" si="17"/>
        <v/>
      </c>
      <c r="U90" s="84" t="str">
        <f t="shared" si="18"/>
        <v/>
      </c>
      <c r="V90" s="84" t="str">
        <f t="shared" si="19"/>
        <v/>
      </c>
      <c r="W90" s="74" t="b">
        <f>IF(ISBLANK('Liste élèves'!B92),TRUE(),FALSE())</f>
        <v>1</v>
      </c>
      <c r="X90" s="83"/>
      <c r="Y90" s="82" t="str">
        <f t="shared" si="20"/>
        <v/>
      </c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</row>
    <row r="91" spans="1:73" x14ac:dyDescent="0.25">
      <c r="A91" s="75"/>
      <c r="B91" s="87">
        <v>81</v>
      </c>
      <c r="C91" s="86" t="str">
        <f>IF(ISBLANK('Liste élèves'!B93),"",('Liste élèves'!B93))</f>
        <v/>
      </c>
      <c r="D91" s="150"/>
      <c r="E91" s="85"/>
      <c r="F91" s="85"/>
      <c r="G91" s="85"/>
      <c r="H91" s="85"/>
      <c r="I91" s="85"/>
      <c r="J91" s="85"/>
      <c r="K91" s="85"/>
      <c r="L91" s="151"/>
      <c r="N91" s="84" t="str">
        <f t="shared" si="11"/>
        <v/>
      </c>
      <c r="O91" s="84" t="str">
        <f t="shared" si="12"/>
        <v/>
      </c>
      <c r="P91" s="84" t="str">
        <f t="shared" si="13"/>
        <v/>
      </c>
      <c r="Q91" s="84" t="str">
        <f t="shared" si="14"/>
        <v/>
      </c>
      <c r="R91" s="84" t="str">
        <f t="shared" si="15"/>
        <v/>
      </c>
      <c r="S91" s="84" t="str">
        <f t="shared" si="16"/>
        <v/>
      </c>
      <c r="T91" s="84" t="str">
        <f t="shared" si="17"/>
        <v/>
      </c>
      <c r="U91" s="84" t="str">
        <f t="shared" si="18"/>
        <v/>
      </c>
      <c r="V91" s="84" t="str">
        <f t="shared" si="19"/>
        <v/>
      </c>
      <c r="W91" s="74" t="b">
        <f>IF(ISBLANK('Liste élèves'!B93),TRUE(),FALSE())</f>
        <v>1</v>
      </c>
      <c r="X91" s="83"/>
      <c r="Y91" s="82" t="str">
        <f t="shared" si="20"/>
        <v/>
      </c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</row>
    <row r="92" spans="1:73" x14ac:dyDescent="0.25">
      <c r="A92" s="75"/>
      <c r="B92" s="87">
        <v>82</v>
      </c>
      <c r="C92" s="86" t="str">
        <f>IF(ISBLANK('Liste élèves'!B94),"",('Liste élèves'!B94))</f>
        <v/>
      </c>
      <c r="D92" s="150"/>
      <c r="E92" s="85"/>
      <c r="F92" s="85"/>
      <c r="G92" s="85"/>
      <c r="H92" s="85"/>
      <c r="I92" s="85"/>
      <c r="J92" s="85"/>
      <c r="K92" s="85"/>
      <c r="L92" s="151"/>
      <c r="N92" s="84" t="str">
        <f t="shared" si="11"/>
        <v/>
      </c>
      <c r="O92" s="84" t="str">
        <f t="shared" si="12"/>
        <v/>
      </c>
      <c r="P92" s="84" t="str">
        <f t="shared" si="13"/>
        <v/>
      </c>
      <c r="Q92" s="84" t="str">
        <f t="shared" si="14"/>
        <v/>
      </c>
      <c r="R92" s="84" t="str">
        <f t="shared" si="15"/>
        <v/>
      </c>
      <c r="S92" s="84" t="str">
        <f t="shared" si="16"/>
        <v/>
      </c>
      <c r="T92" s="84" t="str">
        <f t="shared" si="17"/>
        <v/>
      </c>
      <c r="U92" s="84" t="str">
        <f t="shared" si="18"/>
        <v/>
      </c>
      <c r="V92" s="84" t="str">
        <f t="shared" si="19"/>
        <v/>
      </c>
      <c r="W92" s="74" t="b">
        <f>IF(ISBLANK('Liste élèves'!B94),TRUE(),FALSE())</f>
        <v>1</v>
      </c>
      <c r="X92" s="83"/>
      <c r="Y92" s="82" t="str">
        <f t="shared" si="20"/>
        <v/>
      </c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</row>
    <row r="93" spans="1:73" x14ac:dyDescent="0.25">
      <c r="A93" s="75"/>
      <c r="B93" s="87">
        <v>83</v>
      </c>
      <c r="C93" s="86" t="str">
        <f>IF(ISBLANK('Liste élèves'!B95),"",('Liste élèves'!B95))</f>
        <v/>
      </c>
      <c r="D93" s="150"/>
      <c r="E93" s="85"/>
      <c r="F93" s="85"/>
      <c r="G93" s="85"/>
      <c r="H93" s="85"/>
      <c r="I93" s="85"/>
      <c r="J93" s="85"/>
      <c r="K93" s="85"/>
      <c r="L93" s="151"/>
      <c r="N93" s="84" t="str">
        <f t="shared" si="11"/>
        <v/>
      </c>
      <c r="O93" s="84" t="str">
        <f t="shared" si="12"/>
        <v/>
      </c>
      <c r="P93" s="84" t="str">
        <f t="shared" si="13"/>
        <v/>
      </c>
      <c r="Q93" s="84" t="str">
        <f t="shared" si="14"/>
        <v/>
      </c>
      <c r="R93" s="84" t="str">
        <f t="shared" si="15"/>
        <v/>
      </c>
      <c r="S93" s="84" t="str">
        <f t="shared" si="16"/>
        <v/>
      </c>
      <c r="T93" s="84" t="str">
        <f t="shared" si="17"/>
        <v/>
      </c>
      <c r="U93" s="84" t="str">
        <f t="shared" si="18"/>
        <v/>
      </c>
      <c r="V93" s="84" t="str">
        <f t="shared" si="19"/>
        <v/>
      </c>
      <c r="W93" s="74" t="b">
        <f>IF(ISBLANK('Liste élèves'!B95),TRUE(),FALSE())</f>
        <v>1</v>
      </c>
      <c r="X93" s="83"/>
      <c r="Y93" s="82" t="str">
        <f t="shared" si="20"/>
        <v/>
      </c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</row>
    <row r="94" spans="1:73" x14ac:dyDescent="0.25">
      <c r="A94" s="75"/>
      <c r="B94" s="87">
        <v>84</v>
      </c>
      <c r="C94" s="86" t="str">
        <f>IF(ISBLANK('Liste élèves'!B96),"",('Liste élèves'!B96))</f>
        <v/>
      </c>
      <c r="D94" s="150"/>
      <c r="E94" s="85"/>
      <c r="F94" s="85"/>
      <c r="G94" s="85"/>
      <c r="H94" s="85"/>
      <c r="I94" s="85"/>
      <c r="J94" s="85"/>
      <c r="K94" s="85"/>
      <c r="L94" s="151"/>
      <c r="N94" s="84" t="str">
        <f t="shared" si="11"/>
        <v/>
      </c>
      <c r="O94" s="84" t="str">
        <f t="shared" si="12"/>
        <v/>
      </c>
      <c r="P94" s="84" t="str">
        <f t="shared" si="13"/>
        <v/>
      </c>
      <c r="Q94" s="84" t="str">
        <f t="shared" si="14"/>
        <v/>
      </c>
      <c r="R94" s="84" t="str">
        <f t="shared" si="15"/>
        <v/>
      </c>
      <c r="S94" s="84" t="str">
        <f t="shared" si="16"/>
        <v/>
      </c>
      <c r="T94" s="84" t="str">
        <f t="shared" si="17"/>
        <v/>
      </c>
      <c r="U94" s="84" t="str">
        <f t="shared" si="18"/>
        <v/>
      </c>
      <c r="V94" s="84" t="str">
        <f t="shared" si="19"/>
        <v/>
      </c>
      <c r="W94" s="74" t="b">
        <f>IF(ISBLANK('Liste élèves'!B96),TRUE(),FALSE())</f>
        <v>1</v>
      </c>
      <c r="X94" s="83"/>
      <c r="Y94" s="82" t="str">
        <f t="shared" si="20"/>
        <v/>
      </c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</row>
    <row r="95" spans="1:73" x14ac:dyDescent="0.25">
      <c r="A95" s="75"/>
      <c r="B95" s="87">
        <v>85</v>
      </c>
      <c r="C95" s="86" t="str">
        <f>IF(ISBLANK('Liste élèves'!B97),"",('Liste élèves'!B97))</f>
        <v/>
      </c>
      <c r="D95" s="150"/>
      <c r="E95" s="85"/>
      <c r="F95" s="85"/>
      <c r="G95" s="85"/>
      <c r="H95" s="85"/>
      <c r="I95" s="85"/>
      <c r="J95" s="85"/>
      <c r="K95" s="85"/>
      <c r="L95" s="151"/>
      <c r="N95" s="84" t="str">
        <f t="shared" si="11"/>
        <v/>
      </c>
      <c r="O95" s="84" t="str">
        <f t="shared" si="12"/>
        <v/>
      </c>
      <c r="P95" s="84" t="str">
        <f t="shared" si="13"/>
        <v/>
      </c>
      <c r="Q95" s="84" t="str">
        <f t="shared" si="14"/>
        <v/>
      </c>
      <c r="R95" s="84" t="str">
        <f t="shared" si="15"/>
        <v/>
      </c>
      <c r="S95" s="84" t="str">
        <f t="shared" si="16"/>
        <v/>
      </c>
      <c r="T95" s="84" t="str">
        <f t="shared" si="17"/>
        <v/>
      </c>
      <c r="U95" s="84" t="str">
        <f t="shared" si="18"/>
        <v/>
      </c>
      <c r="V95" s="84" t="str">
        <f t="shared" si="19"/>
        <v/>
      </c>
      <c r="W95" s="74" t="b">
        <f>IF(ISBLANK('Liste élèves'!B97),TRUE(),FALSE())</f>
        <v>1</v>
      </c>
      <c r="X95" s="83"/>
      <c r="Y95" s="82" t="str">
        <f t="shared" si="20"/>
        <v/>
      </c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</row>
    <row r="96" spans="1:73" x14ac:dyDescent="0.25">
      <c r="A96" s="75"/>
      <c r="B96" s="87">
        <v>86</v>
      </c>
      <c r="C96" s="86" t="str">
        <f>IF(ISBLANK('Liste élèves'!B98),"",('Liste élèves'!B98))</f>
        <v/>
      </c>
      <c r="D96" s="150"/>
      <c r="E96" s="85"/>
      <c r="F96" s="85"/>
      <c r="G96" s="85"/>
      <c r="H96" s="85"/>
      <c r="I96" s="85"/>
      <c r="J96" s="85"/>
      <c r="K96" s="85"/>
      <c r="L96" s="151"/>
      <c r="N96" s="84" t="str">
        <f t="shared" si="11"/>
        <v/>
      </c>
      <c r="O96" s="84" t="str">
        <f t="shared" si="12"/>
        <v/>
      </c>
      <c r="P96" s="84" t="str">
        <f t="shared" si="13"/>
        <v/>
      </c>
      <c r="Q96" s="84" t="str">
        <f t="shared" si="14"/>
        <v/>
      </c>
      <c r="R96" s="84" t="str">
        <f t="shared" si="15"/>
        <v/>
      </c>
      <c r="S96" s="84" t="str">
        <f t="shared" si="16"/>
        <v/>
      </c>
      <c r="T96" s="84" t="str">
        <f t="shared" si="17"/>
        <v/>
      </c>
      <c r="U96" s="84" t="str">
        <f t="shared" si="18"/>
        <v/>
      </c>
      <c r="V96" s="84" t="str">
        <f t="shared" si="19"/>
        <v/>
      </c>
      <c r="W96" s="74" t="b">
        <f>IF(ISBLANK('Liste élèves'!B98),TRUE(),FALSE())</f>
        <v>1</v>
      </c>
      <c r="X96" s="83"/>
      <c r="Y96" s="82" t="str">
        <f t="shared" si="20"/>
        <v/>
      </c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</row>
    <row r="97" spans="1:73" x14ac:dyDescent="0.25">
      <c r="A97" s="75"/>
      <c r="B97" s="87">
        <v>87</v>
      </c>
      <c r="C97" s="86" t="str">
        <f>IF(ISBLANK('Liste élèves'!B99),"",('Liste élèves'!B99))</f>
        <v/>
      </c>
      <c r="D97" s="150"/>
      <c r="E97" s="85"/>
      <c r="F97" s="85"/>
      <c r="G97" s="85"/>
      <c r="H97" s="85"/>
      <c r="I97" s="85"/>
      <c r="J97" s="85"/>
      <c r="K97" s="85"/>
      <c r="L97" s="151"/>
      <c r="N97" s="84" t="str">
        <f t="shared" si="11"/>
        <v/>
      </c>
      <c r="O97" s="84" t="str">
        <f t="shared" si="12"/>
        <v/>
      </c>
      <c r="P97" s="84" t="str">
        <f t="shared" si="13"/>
        <v/>
      </c>
      <c r="Q97" s="84" t="str">
        <f t="shared" si="14"/>
        <v/>
      </c>
      <c r="R97" s="84" t="str">
        <f t="shared" si="15"/>
        <v/>
      </c>
      <c r="S97" s="84" t="str">
        <f t="shared" si="16"/>
        <v/>
      </c>
      <c r="T97" s="84" t="str">
        <f t="shared" si="17"/>
        <v/>
      </c>
      <c r="U97" s="84" t="str">
        <f t="shared" si="18"/>
        <v/>
      </c>
      <c r="V97" s="84" t="str">
        <f t="shared" si="19"/>
        <v/>
      </c>
      <c r="W97" s="74" t="b">
        <f>IF(ISBLANK('Liste élèves'!B99),TRUE(),FALSE())</f>
        <v>1</v>
      </c>
      <c r="X97" s="83"/>
      <c r="Y97" s="82" t="str">
        <f t="shared" si="20"/>
        <v/>
      </c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</row>
    <row r="98" spans="1:73" x14ac:dyDescent="0.25">
      <c r="A98" s="75"/>
      <c r="B98" s="87">
        <v>88</v>
      </c>
      <c r="C98" s="86" t="str">
        <f>IF(ISBLANK('Liste élèves'!B100),"",('Liste élèves'!B100))</f>
        <v/>
      </c>
      <c r="D98" s="150"/>
      <c r="E98" s="85"/>
      <c r="F98" s="85"/>
      <c r="G98" s="85"/>
      <c r="H98" s="85"/>
      <c r="I98" s="85"/>
      <c r="J98" s="85"/>
      <c r="K98" s="85"/>
      <c r="L98" s="151"/>
      <c r="N98" s="84" t="str">
        <f t="shared" si="11"/>
        <v/>
      </c>
      <c r="O98" s="84" t="str">
        <f t="shared" si="12"/>
        <v/>
      </c>
      <c r="P98" s="84" t="str">
        <f t="shared" si="13"/>
        <v/>
      </c>
      <c r="Q98" s="84" t="str">
        <f t="shared" si="14"/>
        <v/>
      </c>
      <c r="R98" s="84" t="str">
        <f t="shared" si="15"/>
        <v/>
      </c>
      <c r="S98" s="84" t="str">
        <f t="shared" si="16"/>
        <v/>
      </c>
      <c r="T98" s="84" t="str">
        <f t="shared" si="17"/>
        <v/>
      </c>
      <c r="U98" s="84" t="str">
        <f t="shared" si="18"/>
        <v/>
      </c>
      <c r="V98" s="84" t="str">
        <f t="shared" si="19"/>
        <v/>
      </c>
      <c r="W98" s="74" t="b">
        <f>IF(ISBLANK('Liste élèves'!B100),TRUE(),FALSE())</f>
        <v>1</v>
      </c>
      <c r="X98" s="83"/>
      <c r="Y98" s="82" t="str">
        <f t="shared" si="20"/>
        <v/>
      </c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</row>
    <row r="99" spans="1:73" x14ac:dyDescent="0.25">
      <c r="A99" s="75"/>
      <c r="B99" s="87">
        <v>89</v>
      </c>
      <c r="C99" s="86" t="str">
        <f>IF(ISBLANK('Liste élèves'!B101),"",('Liste élèves'!B101))</f>
        <v/>
      </c>
      <c r="D99" s="150"/>
      <c r="E99" s="85"/>
      <c r="F99" s="85"/>
      <c r="G99" s="85"/>
      <c r="H99" s="85"/>
      <c r="I99" s="85"/>
      <c r="J99" s="85"/>
      <c r="K99" s="85"/>
      <c r="L99" s="151"/>
      <c r="N99" s="84" t="str">
        <f t="shared" si="11"/>
        <v/>
      </c>
      <c r="O99" s="84" t="str">
        <f t="shared" si="12"/>
        <v/>
      </c>
      <c r="P99" s="84" t="str">
        <f t="shared" si="13"/>
        <v/>
      </c>
      <c r="Q99" s="84" t="str">
        <f t="shared" si="14"/>
        <v/>
      </c>
      <c r="R99" s="84" t="str">
        <f t="shared" si="15"/>
        <v/>
      </c>
      <c r="S99" s="84" t="str">
        <f t="shared" si="16"/>
        <v/>
      </c>
      <c r="T99" s="84" t="str">
        <f t="shared" si="17"/>
        <v/>
      </c>
      <c r="U99" s="84" t="str">
        <f t="shared" si="18"/>
        <v/>
      </c>
      <c r="V99" s="84" t="str">
        <f t="shared" si="19"/>
        <v/>
      </c>
      <c r="W99" s="74" t="b">
        <f>IF(ISBLANK('Liste élèves'!B101),TRUE(),FALSE())</f>
        <v>1</v>
      </c>
      <c r="X99" s="83"/>
      <c r="Y99" s="82" t="str">
        <f t="shared" si="20"/>
        <v/>
      </c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</row>
    <row r="100" spans="1:73" x14ac:dyDescent="0.25">
      <c r="A100" s="75"/>
      <c r="B100" s="87">
        <v>90</v>
      </c>
      <c r="C100" s="86" t="str">
        <f>IF(ISBLANK('Liste élèves'!B102),"",('Liste élèves'!B102))</f>
        <v/>
      </c>
      <c r="D100" s="150"/>
      <c r="E100" s="85"/>
      <c r="F100" s="85"/>
      <c r="G100" s="85"/>
      <c r="H100" s="85"/>
      <c r="I100" s="85"/>
      <c r="J100" s="85"/>
      <c r="K100" s="85"/>
      <c r="L100" s="151"/>
      <c r="N100" s="84" t="str">
        <f t="shared" si="11"/>
        <v/>
      </c>
      <c r="O100" s="84" t="str">
        <f t="shared" si="12"/>
        <v/>
      </c>
      <c r="P100" s="84" t="str">
        <f t="shared" si="13"/>
        <v/>
      </c>
      <c r="Q100" s="84" t="str">
        <f t="shared" si="14"/>
        <v/>
      </c>
      <c r="R100" s="84" t="str">
        <f t="shared" si="15"/>
        <v/>
      </c>
      <c r="S100" s="84" t="str">
        <f t="shared" si="16"/>
        <v/>
      </c>
      <c r="T100" s="84" t="str">
        <f t="shared" si="17"/>
        <v/>
      </c>
      <c r="U100" s="84" t="str">
        <f t="shared" si="18"/>
        <v/>
      </c>
      <c r="V100" s="84" t="str">
        <f t="shared" si="19"/>
        <v/>
      </c>
      <c r="W100" s="74" t="b">
        <f>IF(ISBLANK('Liste élèves'!B102),TRUE(),FALSE())</f>
        <v>1</v>
      </c>
      <c r="X100" s="83"/>
      <c r="Y100" s="82" t="str">
        <f t="shared" si="20"/>
        <v/>
      </c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</row>
    <row r="101" spans="1:73" x14ac:dyDescent="0.25">
      <c r="A101" s="75"/>
      <c r="B101" s="87">
        <v>91</v>
      </c>
      <c r="C101" s="86" t="str">
        <f>IF(ISBLANK('Liste élèves'!B103),"",('Liste élèves'!B103))</f>
        <v/>
      </c>
      <c r="D101" s="150"/>
      <c r="E101" s="85"/>
      <c r="F101" s="85"/>
      <c r="G101" s="85"/>
      <c r="H101" s="85"/>
      <c r="I101" s="85"/>
      <c r="J101" s="85"/>
      <c r="K101" s="85"/>
      <c r="L101" s="151"/>
      <c r="N101" s="84" t="str">
        <f t="shared" si="11"/>
        <v/>
      </c>
      <c r="O101" s="84" t="str">
        <f t="shared" si="12"/>
        <v/>
      </c>
      <c r="P101" s="84" t="str">
        <f t="shared" si="13"/>
        <v/>
      </c>
      <c r="Q101" s="84" t="str">
        <f t="shared" si="14"/>
        <v/>
      </c>
      <c r="R101" s="84" t="str">
        <f t="shared" si="15"/>
        <v/>
      </c>
      <c r="S101" s="84" t="str">
        <f t="shared" si="16"/>
        <v/>
      </c>
      <c r="T101" s="84" t="str">
        <f t="shared" si="17"/>
        <v/>
      </c>
      <c r="U101" s="84" t="str">
        <f t="shared" si="18"/>
        <v/>
      </c>
      <c r="V101" s="84" t="str">
        <f t="shared" si="19"/>
        <v/>
      </c>
      <c r="W101" s="74" t="b">
        <f>IF(ISBLANK('Liste élèves'!B103),TRUE(),FALSE())</f>
        <v>1</v>
      </c>
      <c r="X101" s="83"/>
      <c r="Y101" s="82" t="str">
        <f t="shared" si="20"/>
        <v/>
      </c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</row>
    <row r="102" spans="1:73" x14ac:dyDescent="0.25">
      <c r="A102" s="75"/>
      <c r="B102" s="87">
        <v>92</v>
      </c>
      <c r="C102" s="86" t="str">
        <f>IF(ISBLANK('Liste élèves'!B104),"",('Liste élèves'!B104))</f>
        <v/>
      </c>
      <c r="D102" s="150"/>
      <c r="E102" s="85"/>
      <c r="F102" s="85"/>
      <c r="G102" s="85"/>
      <c r="H102" s="85"/>
      <c r="I102" s="85"/>
      <c r="J102" s="85"/>
      <c r="K102" s="85"/>
      <c r="L102" s="151"/>
      <c r="N102" s="84" t="str">
        <f t="shared" si="11"/>
        <v/>
      </c>
      <c r="O102" s="84" t="str">
        <f t="shared" si="12"/>
        <v/>
      </c>
      <c r="P102" s="84" t="str">
        <f t="shared" si="13"/>
        <v/>
      </c>
      <c r="Q102" s="84" t="str">
        <f t="shared" si="14"/>
        <v/>
      </c>
      <c r="R102" s="84" t="str">
        <f t="shared" si="15"/>
        <v/>
      </c>
      <c r="S102" s="84" t="str">
        <f t="shared" si="16"/>
        <v/>
      </c>
      <c r="T102" s="84" t="str">
        <f t="shared" si="17"/>
        <v/>
      </c>
      <c r="U102" s="84" t="str">
        <f t="shared" si="18"/>
        <v/>
      </c>
      <c r="V102" s="84" t="str">
        <f t="shared" si="19"/>
        <v/>
      </c>
      <c r="W102" s="74" t="b">
        <f>IF(ISBLANK('Liste élèves'!B104),TRUE(),FALSE())</f>
        <v>1</v>
      </c>
      <c r="X102" s="83"/>
      <c r="Y102" s="82" t="str">
        <f t="shared" si="20"/>
        <v/>
      </c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</row>
    <row r="103" spans="1:73" x14ac:dyDescent="0.25">
      <c r="A103" s="75"/>
      <c r="B103" s="87">
        <v>93</v>
      </c>
      <c r="C103" s="86" t="str">
        <f>IF(ISBLANK('Liste élèves'!B105),"",('Liste élèves'!B105))</f>
        <v/>
      </c>
      <c r="D103" s="150"/>
      <c r="E103" s="85"/>
      <c r="F103" s="85"/>
      <c r="G103" s="85"/>
      <c r="H103" s="85"/>
      <c r="I103" s="85"/>
      <c r="J103" s="85"/>
      <c r="K103" s="85"/>
      <c r="L103" s="151"/>
      <c r="N103" s="84" t="str">
        <f t="shared" si="11"/>
        <v/>
      </c>
      <c r="O103" s="84" t="str">
        <f t="shared" si="12"/>
        <v/>
      </c>
      <c r="P103" s="84" t="str">
        <f t="shared" si="13"/>
        <v/>
      </c>
      <c r="Q103" s="84" t="str">
        <f t="shared" si="14"/>
        <v/>
      </c>
      <c r="R103" s="84" t="str">
        <f t="shared" si="15"/>
        <v/>
      </c>
      <c r="S103" s="84" t="str">
        <f t="shared" si="16"/>
        <v/>
      </c>
      <c r="T103" s="84" t="str">
        <f t="shared" si="17"/>
        <v/>
      </c>
      <c r="U103" s="84" t="str">
        <f t="shared" si="18"/>
        <v/>
      </c>
      <c r="V103" s="84" t="str">
        <f t="shared" si="19"/>
        <v/>
      </c>
      <c r="W103" s="74" t="b">
        <f>IF(ISBLANK('Liste élèves'!B105),TRUE(),FALSE())</f>
        <v>1</v>
      </c>
      <c r="X103" s="83"/>
      <c r="Y103" s="82" t="str">
        <f t="shared" si="20"/>
        <v/>
      </c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</row>
    <row r="104" spans="1:73" x14ac:dyDescent="0.25">
      <c r="A104" s="75"/>
      <c r="B104" s="87">
        <v>94</v>
      </c>
      <c r="C104" s="86" t="str">
        <f>IF(ISBLANK('Liste élèves'!B106),"",('Liste élèves'!B106))</f>
        <v/>
      </c>
      <c r="D104" s="150"/>
      <c r="E104" s="85"/>
      <c r="F104" s="85"/>
      <c r="G104" s="85"/>
      <c r="H104" s="85"/>
      <c r="I104" s="85"/>
      <c r="J104" s="85"/>
      <c r="K104" s="85"/>
      <c r="L104" s="151"/>
      <c r="N104" s="84" t="str">
        <f t="shared" si="11"/>
        <v/>
      </c>
      <c r="O104" s="84" t="str">
        <f t="shared" si="12"/>
        <v/>
      </c>
      <c r="P104" s="84" t="str">
        <f t="shared" si="13"/>
        <v/>
      </c>
      <c r="Q104" s="84" t="str">
        <f t="shared" si="14"/>
        <v/>
      </c>
      <c r="R104" s="84" t="str">
        <f t="shared" si="15"/>
        <v/>
      </c>
      <c r="S104" s="84" t="str">
        <f t="shared" si="16"/>
        <v/>
      </c>
      <c r="T104" s="84" t="str">
        <f t="shared" si="17"/>
        <v/>
      </c>
      <c r="U104" s="84" t="str">
        <f t="shared" si="18"/>
        <v/>
      </c>
      <c r="V104" s="84" t="str">
        <f t="shared" si="19"/>
        <v/>
      </c>
      <c r="W104" s="74" t="b">
        <f>IF(ISBLANK('Liste élèves'!B106),TRUE(),FALSE())</f>
        <v>1</v>
      </c>
      <c r="X104" s="83"/>
      <c r="Y104" s="82" t="str">
        <f t="shared" si="20"/>
        <v/>
      </c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</row>
    <row r="105" spans="1:73" x14ac:dyDescent="0.25">
      <c r="A105" s="75"/>
      <c r="B105" s="87">
        <v>95</v>
      </c>
      <c r="C105" s="86" t="str">
        <f>IF(ISBLANK('Liste élèves'!B107),"",('Liste élèves'!B107))</f>
        <v/>
      </c>
      <c r="D105" s="150"/>
      <c r="E105" s="85"/>
      <c r="F105" s="85"/>
      <c r="G105" s="85"/>
      <c r="H105" s="85"/>
      <c r="I105" s="85"/>
      <c r="J105" s="85"/>
      <c r="K105" s="85"/>
      <c r="L105" s="151"/>
      <c r="N105" s="84" t="str">
        <f t="shared" si="11"/>
        <v/>
      </c>
      <c r="O105" s="84" t="str">
        <f t="shared" si="12"/>
        <v/>
      </c>
      <c r="P105" s="84" t="str">
        <f t="shared" si="13"/>
        <v/>
      </c>
      <c r="Q105" s="84" t="str">
        <f t="shared" si="14"/>
        <v/>
      </c>
      <c r="R105" s="84" t="str">
        <f t="shared" si="15"/>
        <v/>
      </c>
      <c r="S105" s="84" t="str">
        <f t="shared" si="16"/>
        <v/>
      </c>
      <c r="T105" s="84" t="str">
        <f t="shared" si="17"/>
        <v/>
      </c>
      <c r="U105" s="84" t="str">
        <f t="shared" si="18"/>
        <v/>
      </c>
      <c r="V105" s="84" t="str">
        <f t="shared" si="19"/>
        <v/>
      </c>
      <c r="W105" s="74" t="b">
        <f>IF(ISBLANK('Liste élèves'!B107),TRUE(),FALSE())</f>
        <v>1</v>
      </c>
      <c r="X105" s="83"/>
      <c r="Y105" s="82" t="str">
        <f t="shared" si="20"/>
        <v/>
      </c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</row>
    <row r="106" spans="1:73" x14ac:dyDescent="0.25">
      <c r="A106" s="75"/>
      <c r="B106" s="87">
        <v>96</v>
      </c>
      <c r="C106" s="86" t="str">
        <f>IF(ISBLANK('Liste élèves'!B108),"",('Liste élèves'!B108))</f>
        <v/>
      </c>
      <c r="D106" s="150"/>
      <c r="E106" s="85"/>
      <c r="F106" s="85"/>
      <c r="G106" s="85"/>
      <c r="H106" s="85"/>
      <c r="I106" s="85"/>
      <c r="J106" s="85"/>
      <c r="K106" s="85"/>
      <c r="L106" s="151"/>
      <c r="N106" s="84" t="str">
        <f t="shared" si="11"/>
        <v/>
      </c>
      <c r="O106" s="84" t="str">
        <f t="shared" si="12"/>
        <v/>
      </c>
      <c r="P106" s="84" t="str">
        <f t="shared" si="13"/>
        <v/>
      </c>
      <c r="Q106" s="84" t="str">
        <f t="shared" si="14"/>
        <v/>
      </c>
      <c r="R106" s="84" t="str">
        <f t="shared" si="15"/>
        <v/>
      </c>
      <c r="S106" s="84" t="str">
        <f t="shared" si="16"/>
        <v/>
      </c>
      <c r="T106" s="84" t="str">
        <f t="shared" si="17"/>
        <v/>
      </c>
      <c r="U106" s="84" t="str">
        <f t="shared" si="18"/>
        <v/>
      </c>
      <c r="V106" s="84" t="str">
        <f t="shared" si="19"/>
        <v/>
      </c>
      <c r="W106" s="74" t="b">
        <f>IF(ISBLANK('Liste élèves'!B108),TRUE(),FALSE())</f>
        <v>1</v>
      </c>
      <c r="X106" s="83"/>
      <c r="Y106" s="82" t="str">
        <f t="shared" si="20"/>
        <v/>
      </c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</row>
    <row r="107" spans="1:73" x14ac:dyDescent="0.25">
      <c r="A107" s="75"/>
      <c r="B107" s="87">
        <v>97</v>
      </c>
      <c r="C107" s="86" t="str">
        <f>IF(ISBLANK('Liste élèves'!B109),"",('Liste élèves'!B109))</f>
        <v/>
      </c>
      <c r="D107" s="150"/>
      <c r="E107" s="85"/>
      <c r="F107" s="85"/>
      <c r="G107" s="85"/>
      <c r="H107" s="85"/>
      <c r="I107" s="85"/>
      <c r="J107" s="85"/>
      <c r="K107" s="85"/>
      <c r="L107" s="151"/>
      <c r="N107" s="84" t="str">
        <f t="shared" si="11"/>
        <v/>
      </c>
      <c r="O107" s="84" t="str">
        <f t="shared" si="12"/>
        <v/>
      </c>
      <c r="P107" s="84" t="str">
        <f t="shared" si="13"/>
        <v/>
      </c>
      <c r="Q107" s="84" t="str">
        <f t="shared" si="14"/>
        <v/>
      </c>
      <c r="R107" s="84" t="str">
        <f t="shared" si="15"/>
        <v/>
      </c>
      <c r="S107" s="84" t="str">
        <f t="shared" si="16"/>
        <v/>
      </c>
      <c r="T107" s="84" t="str">
        <f t="shared" si="17"/>
        <v/>
      </c>
      <c r="U107" s="84" t="str">
        <f t="shared" si="18"/>
        <v/>
      </c>
      <c r="V107" s="84" t="str">
        <f t="shared" si="19"/>
        <v/>
      </c>
      <c r="W107" s="74" t="b">
        <f>IF(ISBLANK('Liste élèves'!B109),TRUE(),FALSE())</f>
        <v>1</v>
      </c>
      <c r="X107" s="83"/>
      <c r="Y107" s="82" t="str">
        <f t="shared" si="20"/>
        <v/>
      </c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</row>
    <row r="108" spans="1:73" x14ac:dyDescent="0.25">
      <c r="A108" s="75"/>
      <c r="B108" s="87">
        <v>98</v>
      </c>
      <c r="C108" s="86" t="str">
        <f>IF(ISBLANK('Liste élèves'!B110),"",('Liste élèves'!B110))</f>
        <v/>
      </c>
      <c r="D108" s="150"/>
      <c r="E108" s="85"/>
      <c r="F108" s="85"/>
      <c r="G108" s="85"/>
      <c r="H108" s="85"/>
      <c r="I108" s="85"/>
      <c r="J108" s="85"/>
      <c r="K108" s="85"/>
      <c r="L108" s="151"/>
      <c r="N108" s="84" t="str">
        <f t="shared" si="11"/>
        <v/>
      </c>
      <c r="O108" s="84" t="str">
        <f t="shared" si="12"/>
        <v/>
      </c>
      <c r="P108" s="84" t="str">
        <f t="shared" si="13"/>
        <v/>
      </c>
      <c r="Q108" s="84" t="str">
        <f t="shared" si="14"/>
        <v/>
      </c>
      <c r="R108" s="84" t="str">
        <f t="shared" si="15"/>
        <v/>
      </c>
      <c r="S108" s="84" t="str">
        <f t="shared" si="16"/>
        <v/>
      </c>
      <c r="T108" s="84" t="str">
        <f t="shared" si="17"/>
        <v/>
      </c>
      <c r="U108" s="84" t="str">
        <f t="shared" si="18"/>
        <v/>
      </c>
      <c r="V108" s="84" t="str">
        <f t="shared" si="19"/>
        <v/>
      </c>
      <c r="W108" s="74" t="b">
        <f>IF(ISBLANK('Liste élèves'!B110),TRUE(),FALSE())</f>
        <v>1</v>
      </c>
      <c r="X108" s="83"/>
      <c r="Y108" s="82" t="str">
        <f t="shared" si="20"/>
        <v/>
      </c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</row>
    <row r="109" spans="1:73" x14ac:dyDescent="0.25">
      <c r="A109" s="75"/>
      <c r="B109" s="87">
        <v>99</v>
      </c>
      <c r="C109" s="86" t="str">
        <f>IF(ISBLANK('Liste élèves'!B111),"",('Liste élèves'!B111))</f>
        <v/>
      </c>
      <c r="D109" s="150"/>
      <c r="E109" s="85"/>
      <c r="F109" s="85"/>
      <c r="G109" s="85"/>
      <c r="H109" s="85"/>
      <c r="I109" s="85"/>
      <c r="J109" s="85"/>
      <c r="K109" s="85"/>
      <c r="L109" s="151"/>
      <c r="N109" s="84" t="str">
        <f t="shared" si="11"/>
        <v/>
      </c>
      <c r="O109" s="84" t="str">
        <f t="shared" si="12"/>
        <v/>
      </c>
      <c r="P109" s="84" t="str">
        <f t="shared" si="13"/>
        <v/>
      </c>
      <c r="Q109" s="84" t="str">
        <f t="shared" si="14"/>
        <v/>
      </c>
      <c r="R109" s="84" t="str">
        <f t="shared" si="15"/>
        <v/>
      </c>
      <c r="S109" s="84" t="str">
        <f t="shared" si="16"/>
        <v/>
      </c>
      <c r="T109" s="84" t="str">
        <f t="shared" si="17"/>
        <v/>
      </c>
      <c r="U109" s="84" t="str">
        <f t="shared" si="18"/>
        <v/>
      </c>
      <c r="V109" s="84" t="str">
        <f t="shared" si="19"/>
        <v/>
      </c>
      <c r="W109" s="74" t="b">
        <f>IF(ISBLANK('Liste élèves'!B111),TRUE(),FALSE())</f>
        <v>1</v>
      </c>
      <c r="X109" s="83"/>
      <c r="Y109" s="82" t="str">
        <f t="shared" si="20"/>
        <v/>
      </c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</row>
    <row r="110" spans="1:73" ht="15.75" thickBot="1" x14ac:dyDescent="0.3">
      <c r="A110" s="75"/>
      <c r="B110" s="87">
        <v>100</v>
      </c>
      <c r="C110" s="86" t="str">
        <f>IF(ISBLANK('Liste élèves'!B112),"",('Liste élèves'!B112))</f>
        <v/>
      </c>
      <c r="D110" s="152"/>
      <c r="E110" s="153"/>
      <c r="F110" s="153"/>
      <c r="G110" s="153"/>
      <c r="H110" s="153"/>
      <c r="I110" s="153"/>
      <c r="J110" s="153"/>
      <c r="K110" s="153"/>
      <c r="L110" s="154"/>
      <c r="N110" s="84" t="str">
        <f t="shared" si="11"/>
        <v/>
      </c>
      <c r="O110" s="84" t="str">
        <f t="shared" si="12"/>
        <v/>
      </c>
      <c r="P110" s="84" t="str">
        <f t="shared" si="13"/>
        <v/>
      </c>
      <c r="Q110" s="84" t="str">
        <f t="shared" si="14"/>
        <v/>
      </c>
      <c r="R110" s="84" t="str">
        <f t="shared" si="15"/>
        <v/>
      </c>
      <c r="S110" s="84" t="str">
        <f t="shared" si="16"/>
        <v/>
      </c>
      <c r="T110" s="84" t="str">
        <f t="shared" si="17"/>
        <v/>
      </c>
      <c r="U110" s="84" t="str">
        <f t="shared" si="18"/>
        <v/>
      </c>
      <c r="V110" s="84" t="str">
        <f t="shared" si="19"/>
        <v/>
      </c>
      <c r="W110" s="74" t="b">
        <f>IF(ISBLANK('Liste élèves'!B112),TRUE(),FALSE())</f>
        <v>1</v>
      </c>
      <c r="X110" s="83"/>
      <c r="Y110" s="82" t="str">
        <f t="shared" si="20"/>
        <v/>
      </c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</row>
    <row r="111" spans="1:73" x14ac:dyDescent="0.25">
      <c r="A111" s="75"/>
      <c r="B111" s="87">
        <v>101</v>
      </c>
      <c r="C111" s="86" t="str">
        <f>IF(ISBLANK('Liste élèves'!B113),"",('Liste élèves'!B113))</f>
        <v/>
      </c>
      <c r="D111" s="145"/>
      <c r="E111" s="145"/>
      <c r="F111" s="145"/>
      <c r="G111" s="145"/>
      <c r="H111" s="145"/>
      <c r="I111" s="145"/>
      <c r="J111" s="145"/>
      <c r="K111" s="145"/>
      <c r="L111" s="145"/>
      <c r="N111" s="84" t="str">
        <f t="shared" si="11"/>
        <v/>
      </c>
      <c r="O111" s="84" t="str">
        <f t="shared" si="12"/>
        <v/>
      </c>
      <c r="P111" s="84" t="str">
        <f t="shared" si="13"/>
        <v/>
      </c>
      <c r="Q111" s="84" t="str">
        <f t="shared" si="14"/>
        <v/>
      </c>
      <c r="R111" s="84" t="str">
        <f t="shared" si="15"/>
        <v/>
      </c>
      <c r="S111" s="84" t="str">
        <f t="shared" si="16"/>
        <v/>
      </c>
      <c r="T111" s="84" t="str">
        <f t="shared" si="17"/>
        <v/>
      </c>
      <c r="U111" s="84" t="str">
        <f t="shared" si="18"/>
        <v/>
      </c>
      <c r="V111" s="84" t="str">
        <f t="shared" si="19"/>
        <v/>
      </c>
      <c r="W111" s="74" t="b">
        <f>IF(ISBLANK('Liste élèves'!B113),TRUE(),FALSE())</f>
        <v>1</v>
      </c>
      <c r="X111" s="83"/>
      <c r="Y111" s="82" t="str">
        <f t="shared" si="20"/>
        <v/>
      </c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</row>
    <row r="112" spans="1:73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X112" s="76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</row>
    <row r="113" spans="1:73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N113" s="74">
        <f t="shared" ref="N113" si="21">COUNTIF(N11:N111,10)</f>
        <v>0</v>
      </c>
      <c r="O113" s="74">
        <f t="shared" ref="O113:V113" si="22">COUNTIF(O11:O111,10)</f>
        <v>0</v>
      </c>
      <c r="P113" s="74">
        <f t="shared" si="22"/>
        <v>0</v>
      </c>
      <c r="Q113" s="74">
        <f t="shared" si="22"/>
        <v>0</v>
      </c>
      <c r="R113" s="74">
        <f t="shared" si="22"/>
        <v>0</v>
      </c>
      <c r="S113" s="74">
        <f t="shared" si="22"/>
        <v>0</v>
      </c>
      <c r="T113" s="74">
        <f t="shared" si="22"/>
        <v>0</v>
      </c>
      <c r="U113" s="74">
        <f t="shared" si="22"/>
        <v>0</v>
      </c>
      <c r="V113" s="74">
        <f t="shared" si="22"/>
        <v>0</v>
      </c>
      <c r="W113" s="74">
        <f>COUNTIF(W11:W111,"FAUX")</f>
        <v>0</v>
      </c>
      <c r="X113" s="76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</row>
    <row r="114" spans="1:73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N114" s="74">
        <f t="shared" ref="N114:V114" si="23">COUNTIF(D11:D111,4)</f>
        <v>0</v>
      </c>
      <c r="O114" s="74">
        <f t="shared" si="23"/>
        <v>0</v>
      </c>
      <c r="P114" s="74">
        <f t="shared" si="23"/>
        <v>0</v>
      </c>
      <c r="Q114" s="74">
        <f t="shared" si="23"/>
        <v>0</v>
      </c>
      <c r="R114" s="74">
        <f t="shared" si="23"/>
        <v>0</v>
      </c>
      <c r="S114" s="74">
        <f t="shared" si="23"/>
        <v>0</v>
      </c>
      <c r="T114" s="74">
        <f t="shared" si="23"/>
        <v>0</v>
      </c>
      <c r="U114" s="74">
        <f t="shared" si="23"/>
        <v>0</v>
      </c>
      <c r="V114" s="74">
        <f t="shared" si="23"/>
        <v>0</v>
      </c>
      <c r="X114" s="76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</row>
    <row r="115" spans="1:73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N115" s="81" t="e">
        <f t="shared" ref="N115" si="24">AVERAGE(N11:N111)</f>
        <v>#DIV/0!</v>
      </c>
      <c r="O115" s="81" t="e">
        <f t="shared" ref="O115:V115" si="25">AVERAGE(O11:O111)</f>
        <v>#DIV/0!</v>
      </c>
      <c r="P115" s="81" t="e">
        <f t="shared" si="25"/>
        <v>#DIV/0!</v>
      </c>
      <c r="Q115" s="81" t="e">
        <f t="shared" si="25"/>
        <v>#DIV/0!</v>
      </c>
      <c r="R115" s="81" t="e">
        <f t="shared" si="25"/>
        <v>#DIV/0!</v>
      </c>
      <c r="S115" s="81" t="e">
        <f t="shared" si="25"/>
        <v>#DIV/0!</v>
      </c>
      <c r="T115" s="81" t="e">
        <f t="shared" si="25"/>
        <v>#DIV/0!</v>
      </c>
      <c r="U115" s="81" t="e">
        <f t="shared" si="25"/>
        <v>#DIV/0!</v>
      </c>
      <c r="V115" s="81" t="e">
        <f t="shared" si="25"/>
        <v>#DIV/0!</v>
      </c>
      <c r="W115" s="80"/>
      <c r="X115" s="79"/>
      <c r="Y115" s="78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</row>
    <row r="116" spans="1:73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N116" s="77" t="e">
        <f t="shared" ref="N116:V116" si="26">N114/$W$113</f>
        <v>#DIV/0!</v>
      </c>
      <c r="O116" s="77" t="e">
        <f t="shared" si="26"/>
        <v>#DIV/0!</v>
      </c>
      <c r="P116" s="77" t="e">
        <f t="shared" si="26"/>
        <v>#DIV/0!</v>
      </c>
      <c r="Q116" s="77" t="e">
        <f t="shared" si="26"/>
        <v>#DIV/0!</v>
      </c>
      <c r="R116" s="77" t="e">
        <f t="shared" si="26"/>
        <v>#DIV/0!</v>
      </c>
      <c r="S116" s="77" t="e">
        <f t="shared" si="26"/>
        <v>#DIV/0!</v>
      </c>
      <c r="T116" s="77" t="e">
        <f t="shared" si="26"/>
        <v>#DIV/0!</v>
      </c>
      <c r="U116" s="77" t="e">
        <f t="shared" si="26"/>
        <v>#DIV/0!</v>
      </c>
      <c r="V116" s="77" t="e">
        <f t="shared" si="26"/>
        <v>#DIV/0!</v>
      </c>
      <c r="X116" s="76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</row>
    <row r="117" spans="1:73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W117" s="76"/>
      <c r="X117" s="76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</row>
    <row r="118" spans="1:73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W118" s="76"/>
      <c r="X118" s="76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</row>
    <row r="119" spans="1:73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W119" s="76"/>
      <c r="X119" s="76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</row>
    <row r="120" spans="1:73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W120" s="76"/>
      <c r="X120" s="76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</row>
    <row r="121" spans="1:73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W121" s="76"/>
      <c r="X121" s="76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</row>
    <row r="122" spans="1:73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W122" s="76"/>
      <c r="X122" s="76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</row>
    <row r="123" spans="1:73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W123" s="76"/>
      <c r="X123" s="76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</row>
    <row r="124" spans="1:73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W124" s="76"/>
      <c r="X124" s="76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</row>
    <row r="125" spans="1:73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W125" s="76"/>
      <c r="X125" s="76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</row>
    <row r="126" spans="1:73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W126" s="76"/>
      <c r="X126" s="76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</row>
    <row r="127" spans="1:73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W127" s="76"/>
      <c r="X127" s="76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</row>
    <row r="128" spans="1:73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W128" s="76"/>
      <c r="X128" s="76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</row>
    <row r="129" spans="1:73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W129" s="76"/>
      <c r="X129" s="76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</row>
    <row r="130" spans="1:73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W130" s="76"/>
      <c r="X130" s="76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</row>
    <row r="131" spans="1:73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W131" s="76"/>
      <c r="X131" s="76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</row>
    <row r="132" spans="1:73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W132" s="76"/>
      <c r="X132" s="76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</row>
    <row r="133" spans="1:73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W133" s="76"/>
      <c r="X133" s="76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</row>
    <row r="134" spans="1:73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W134" s="76"/>
      <c r="X134" s="76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</row>
    <row r="135" spans="1:73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W135" s="76"/>
      <c r="X135" s="76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</row>
    <row r="136" spans="1:73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W136" s="76"/>
      <c r="X136" s="76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</row>
    <row r="137" spans="1:73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W137" s="76"/>
      <c r="X137" s="76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</row>
    <row r="138" spans="1:73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W138" s="76"/>
      <c r="X138" s="76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</row>
    <row r="139" spans="1:73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W139" s="76"/>
      <c r="X139" s="76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</row>
    <row r="140" spans="1:73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W140" s="76"/>
      <c r="X140" s="76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</row>
    <row r="141" spans="1:73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W141" s="76"/>
      <c r="X141" s="76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</row>
    <row r="142" spans="1:73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W142" s="76"/>
      <c r="X142" s="76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</row>
    <row r="143" spans="1:73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W143" s="76"/>
      <c r="X143" s="76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</row>
    <row r="144" spans="1:73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W144" s="76"/>
      <c r="X144" s="76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</row>
    <row r="145" spans="1:73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</row>
    <row r="146" spans="1:73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</row>
    <row r="147" spans="1:73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</row>
    <row r="148" spans="1:73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</row>
    <row r="149" spans="1:73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</row>
    <row r="150" spans="1:73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</row>
    <row r="151" spans="1:73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</row>
    <row r="152" spans="1:73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</row>
    <row r="153" spans="1:73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</row>
    <row r="154" spans="1:73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</row>
    <row r="155" spans="1:73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</row>
    <row r="156" spans="1:73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</row>
    <row r="157" spans="1:73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</row>
    <row r="158" spans="1:73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</row>
    <row r="159" spans="1:73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</row>
    <row r="160" spans="1:73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</row>
    <row r="161" spans="1:73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</row>
    <row r="162" spans="1:73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</row>
    <row r="163" spans="1:73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</row>
    <row r="164" spans="1:73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</row>
    <row r="165" spans="1:73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</row>
    <row r="166" spans="1:73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</row>
    <row r="167" spans="1:73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</row>
    <row r="168" spans="1:73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</row>
    <row r="169" spans="1:73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</row>
    <row r="170" spans="1:73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</row>
    <row r="171" spans="1:73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</row>
    <row r="172" spans="1:73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</row>
    <row r="173" spans="1:73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</row>
    <row r="174" spans="1:73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</row>
    <row r="175" spans="1:73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</row>
    <row r="176" spans="1:73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</row>
    <row r="177" spans="1:73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</row>
    <row r="178" spans="1:73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</row>
    <row r="179" spans="1:73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</row>
    <row r="180" spans="1:73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</row>
    <row r="181" spans="1:73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</row>
    <row r="182" spans="1:73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</row>
    <row r="183" spans="1:73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</row>
    <row r="184" spans="1:73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</row>
    <row r="185" spans="1:73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</row>
    <row r="186" spans="1:73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</row>
    <row r="187" spans="1:73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</row>
    <row r="188" spans="1:73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</row>
    <row r="189" spans="1:73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</row>
    <row r="190" spans="1:73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</row>
    <row r="191" spans="1:73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</row>
    <row r="192" spans="1:73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</row>
    <row r="193" spans="1:73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</row>
    <row r="194" spans="1:73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</row>
    <row r="195" spans="1:73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</row>
    <row r="196" spans="1:73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</row>
    <row r="197" spans="1:73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</row>
    <row r="198" spans="1:73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</row>
    <row r="199" spans="1:73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</row>
    <row r="200" spans="1:73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</row>
    <row r="201" spans="1:73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</row>
    <row r="202" spans="1:73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</row>
    <row r="203" spans="1:73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</row>
    <row r="204" spans="1:73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</row>
    <row r="205" spans="1:73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</row>
    <row r="206" spans="1:73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</row>
    <row r="207" spans="1:73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</row>
    <row r="208" spans="1:73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</row>
    <row r="209" spans="1:73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</row>
    <row r="210" spans="1:73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</row>
    <row r="211" spans="1:73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Z211" s="75"/>
      <c r="AA211" s="75"/>
      <c r="AB211" s="75"/>
    </row>
    <row r="212" spans="1:73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Z212" s="75"/>
      <c r="AA212" s="75"/>
      <c r="AB212" s="75"/>
    </row>
    <row r="213" spans="1:73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Z213" s="75"/>
      <c r="AA213" s="75"/>
      <c r="AB213" s="75"/>
    </row>
    <row r="214" spans="1:73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Z214" s="75"/>
      <c r="AA214" s="75"/>
      <c r="AB214" s="75"/>
    </row>
    <row r="215" spans="1:73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Z215" s="75"/>
      <c r="AA215" s="75"/>
      <c r="AB215" s="75"/>
    </row>
    <row r="216" spans="1:73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Z216" s="75"/>
      <c r="AA216" s="75"/>
      <c r="AB216" s="75"/>
    </row>
    <row r="217" spans="1:73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Z217" s="75"/>
      <c r="AA217" s="75"/>
      <c r="AB217" s="75"/>
    </row>
    <row r="218" spans="1:73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Z218" s="75"/>
      <c r="AA218" s="75"/>
      <c r="AB218" s="75"/>
    </row>
    <row r="219" spans="1:73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Z219" s="75"/>
      <c r="AA219" s="75"/>
      <c r="AB219" s="75"/>
    </row>
    <row r="220" spans="1:73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Z220" s="75"/>
      <c r="AA220" s="75"/>
      <c r="AB220" s="75"/>
    </row>
    <row r="221" spans="1:73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Z221" s="75"/>
      <c r="AA221" s="75"/>
      <c r="AB221" s="75"/>
    </row>
    <row r="222" spans="1:73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Z222" s="75"/>
      <c r="AA222" s="75"/>
      <c r="AB222" s="75"/>
    </row>
    <row r="223" spans="1:73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Z223" s="75"/>
      <c r="AA223" s="75"/>
      <c r="AB223" s="75"/>
    </row>
    <row r="224" spans="1:73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Z224" s="75"/>
      <c r="AA224" s="75"/>
      <c r="AB224" s="75"/>
    </row>
    <row r="225" spans="1:28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Z225" s="75"/>
      <c r="AA225" s="75"/>
      <c r="AB225" s="75"/>
    </row>
    <row r="226" spans="1:28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Z226" s="75"/>
      <c r="AA226" s="75"/>
      <c r="AB226" s="75"/>
    </row>
    <row r="227" spans="1:28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Z227" s="75"/>
      <c r="AA227" s="75"/>
      <c r="AB227" s="75"/>
    </row>
    <row r="228" spans="1:28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Z228" s="75"/>
      <c r="AA228" s="75"/>
      <c r="AB228" s="75"/>
    </row>
    <row r="229" spans="1:28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Z229" s="75"/>
      <c r="AA229" s="75"/>
      <c r="AB229" s="75"/>
    </row>
    <row r="230" spans="1:28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Z230" s="75"/>
      <c r="AA230" s="75"/>
      <c r="AB230" s="75"/>
    </row>
    <row r="231" spans="1:28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Z231" s="75"/>
      <c r="AA231" s="75"/>
      <c r="AB231" s="75"/>
    </row>
    <row r="232" spans="1:28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Z232" s="75"/>
      <c r="AA232" s="75"/>
      <c r="AB232" s="75"/>
    </row>
    <row r="233" spans="1:28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Z233" s="75"/>
      <c r="AA233" s="75"/>
      <c r="AB233" s="75"/>
    </row>
    <row r="234" spans="1:28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Z234" s="75"/>
      <c r="AA234" s="75"/>
      <c r="AB234" s="75"/>
    </row>
    <row r="235" spans="1:28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Z235" s="75"/>
      <c r="AA235" s="75"/>
      <c r="AB235" s="75"/>
    </row>
    <row r="236" spans="1:28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Z236" s="75"/>
      <c r="AA236" s="75"/>
      <c r="AB236" s="75"/>
    </row>
    <row r="237" spans="1:28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Z237" s="75"/>
      <c r="AA237" s="75"/>
      <c r="AB237" s="75"/>
    </row>
    <row r="238" spans="1:28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Z238" s="75"/>
      <c r="AA238" s="75"/>
      <c r="AB238" s="75"/>
    </row>
    <row r="239" spans="1:28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Z239" s="75"/>
      <c r="AA239" s="75"/>
      <c r="AB239" s="75"/>
    </row>
    <row r="240" spans="1:28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Z240" s="75"/>
      <c r="AA240" s="75"/>
      <c r="AB240" s="75"/>
    </row>
    <row r="241" spans="1:28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Z241" s="75"/>
      <c r="AA241" s="75"/>
      <c r="AB241" s="75"/>
    </row>
    <row r="242" spans="1:28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Z242" s="75"/>
      <c r="AA242" s="75"/>
      <c r="AB242" s="75"/>
    </row>
    <row r="243" spans="1:28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Z243" s="75"/>
      <c r="AA243" s="75"/>
      <c r="AB243" s="75"/>
    </row>
    <row r="244" spans="1:28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Z244" s="75"/>
      <c r="AA244" s="75"/>
      <c r="AB244" s="75"/>
    </row>
    <row r="245" spans="1:28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Z245" s="75"/>
      <c r="AA245" s="75"/>
      <c r="AB245" s="75"/>
    </row>
    <row r="246" spans="1:28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Z246" s="75"/>
      <c r="AA246" s="75"/>
      <c r="AB246" s="75"/>
    </row>
    <row r="247" spans="1:28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Z247" s="75"/>
      <c r="AA247" s="75"/>
      <c r="AB247" s="75"/>
    </row>
    <row r="248" spans="1:28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Z248" s="75"/>
      <c r="AA248" s="75"/>
      <c r="AB248" s="75"/>
    </row>
    <row r="249" spans="1:28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Z249" s="75"/>
      <c r="AA249" s="75"/>
      <c r="AB249" s="75"/>
    </row>
    <row r="250" spans="1:28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Z250" s="75"/>
      <c r="AA250" s="75"/>
      <c r="AB250" s="75"/>
    </row>
    <row r="251" spans="1:28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Z251" s="75"/>
      <c r="AA251" s="75"/>
      <c r="AB251" s="75"/>
    </row>
    <row r="252" spans="1:28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Z252" s="75"/>
      <c r="AA252" s="75"/>
      <c r="AB252" s="75"/>
    </row>
    <row r="253" spans="1:28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Z253" s="75"/>
      <c r="AA253" s="75"/>
      <c r="AB253" s="75"/>
    </row>
    <row r="254" spans="1:28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Z254" s="75"/>
      <c r="AA254" s="75"/>
      <c r="AB254" s="75"/>
    </row>
    <row r="255" spans="1:28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Z255" s="75"/>
      <c r="AA255" s="75"/>
      <c r="AB255" s="75"/>
    </row>
    <row r="256" spans="1:28" x14ac:dyDescent="0.25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Z256" s="75"/>
      <c r="AA256" s="75"/>
      <c r="AB256" s="75"/>
    </row>
    <row r="257" spans="1:28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Z257" s="75"/>
      <c r="AA257" s="75"/>
      <c r="AB257" s="75"/>
    </row>
    <row r="258" spans="1:28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Z258" s="75"/>
      <c r="AA258" s="75"/>
      <c r="AB258" s="75"/>
    </row>
    <row r="259" spans="1:28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Z259" s="75"/>
      <c r="AA259" s="75"/>
      <c r="AB259" s="75"/>
    </row>
    <row r="260" spans="1:28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Z260" s="75"/>
      <c r="AA260" s="75"/>
      <c r="AB260" s="75"/>
    </row>
    <row r="261" spans="1:28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Z261" s="75"/>
      <c r="AA261" s="75"/>
      <c r="AB261" s="75"/>
    </row>
    <row r="262" spans="1:28" x14ac:dyDescent="0.25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Z262" s="75"/>
      <c r="AA262" s="75"/>
      <c r="AB262" s="75"/>
    </row>
    <row r="263" spans="1:28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Z263" s="75"/>
      <c r="AA263" s="75"/>
      <c r="AB263" s="75"/>
    </row>
    <row r="264" spans="1:28" x14ac:dyDescent="0.25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Z264" s="75"/>
      <c r="AA264" s="75"/>
      <c r="AB264" s="75"/>
    </row>
    <row r="265" spans="1:28" x14ac:dyDescent="0.2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Z265" s="75"/>
      <c r="AA265" s="75"/>
      <c r="AB265" s="75"/>
    </row>
    <row r="266" spans="1:28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Z266" s="75"/>
      <c r="AA266" s="75"/>
      <c r="AB266" s="75"/>
    </row>
    <row r="267" spans="1:28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Z267" s="75"/>
      <c r="AA267" s="75"/>
      <c r="AB267" s="75"/>
    </row>
    <row r="268" spans="1:28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Z268" s="75"/>
      <c r="AA268" s="75"/>
      <c r="AB268" s="75"/>
    </row>
    <row r="269" spans="1:28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Z269" s="75"/>
      <c r="AA269" s="75"/>
      <c r="AB269" s="75"/>
    </row>
    <row r="270" spans="1:28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Z270" s="75"/>
      <c r="AA270" s="75"/>
      <c r="AB270" s="75"/>
    </row>
    <row r="271" spans="1:28" x14ac:dyDescent="0.25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Z271" s="75"/>
      <c r="AA271" s="75"/>
      <c r="AB271" s="75"/>
    </row>
    <row r="272" spans="1:28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Z272" s="75"/>
      <c r="AA272" s="75"/>
      <c r="AB272" s="75"/>
    </row>
    <row r="273" spans="1:28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Z273" s="75"/>
      <c r="AA273" s="75"/>
      <c r="AB273" s="75"/>
    </row>
    <row r="274" spans="1:28" x14ac:dyDescent="0.25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Z274" s="75"/>
      <c r="AA274" s="75"/>
      <c r="AB274" s="75"/>
    </row>
    <row r="275" spans="1:28" x14ac:dyDescent="0.2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Z275" s="75"/>
      <c r="AA275" s="75"/>
      <c r="AB275" s="75"/>
    </row>
    <row r="276" spans="1:28" x14ac:dyDescent="0.25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Z276" s="75"/>
      <c r="AA276" s="75"/>
      <c r="AB276" s="75"/>
    </row>
    <row r="277" spans="1:28" x14ac:dyDescent="0.25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Z277" s="75"/>
      <c r="AA277" s="75"/>
      <c r="AB277" s="75"/>
    </row>
    <row r="278" spans="1:28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Z278" s="75"/>
      <c r="AA278" s="75"/>
      <c r="AB278" s="75"/>
    </row>
    <row r="279" spans="1:28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Z279" s="75"/>
      <c r="AA279" s="75"/>
      <c r="AB279" s="75"/>
    </row>
    <row r="280" spans="1:28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Z280" s="75"/>
      <c r="AA280" s="75"/>
      <c r="AB280" s="75"/>
    </row>
    <row r="281" spans="1:28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Z281" s="75"/>
      <c r="AA281" s="75"/>
      <c r="AB281" s="75"/>
    </row>
    <row r="282" spans="1:28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Z282" s="75"/>
      <c r="AA282" s="75"/>
      <c r="AB282" s="75"/>
    </row>
    <row r="283" spans="1:28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Z283" s="75"/>
      <c r="AA283" s="75"/>
      <c r="AB283" s="75"/>
    </row>
    <row r="284" spans="1:28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Z284" s="75"/>
      <c r="AA284" s="75"/>
      <c r="AB284" s="75"/>
    </row>
    <row r="285" spans="1:28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Z285" s="75"/>
      <c r="AA285" s="75"/>
      <c r="AB285" s="75"/>
    </row>
    <row r="286" spans="1:28" x14ac:dyDescent="0.2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Z286" s="75"/>
      <c r="AA286" s="75"/>
      <c r="AB286" s="75"/>
    </row>
    <row r="287" spans="1:28" x14ac:dyDescent="0.25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Z287" s="75"/>
      <c r="AA287" s="75"/>
      <c r="AB287" s="75"/>
    </row>
    <row r="288" spans="1:28" x14ac:dyDescent="0.2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Z288" s="75"/>
      <c r="AA288" s="75"/>
      <c r="AB288" s="75"/>
    </row>
    <row r="289" spans="1:28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Z289" s="75"/>
      <c r="AA289" s="75"/>
      <c r="AB289" s="75"/>
    </row>
    <row r="290" spans="1:28" x14ac:dyDescent="0.2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Z290" s="75"/>
      <c r="AA290" s="75"/>
      <c r="AB290" s="75"/>
    </row>
    <row r="291" spans="1:28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Z291" s="75"/>
      <c r="AA291" s="75"/>
      <c r="AB291" s="75"/>
    </row>
    <row r="292" spans="1:28" x14ac:dyDescent="0.2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Z292" s="75"/>
      <c r="AA292" s="75"/>
      <c r="AB292" s="75"/>
    </row>
    <row r="293" spans="1:28" x14ac:dyDescent="0.2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Z293" s="75"/>
      <c r="AA293" s="75"/>
      <c r="AB293" s="75"/>
    </row>
    <row r="294" spans="1:28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Z294" s="75"/>
      <c r="AA294" s="75"/>
      <c r="AB294" s="75"/>
    </row>
    <row r="295" spans="1:28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Z295" s="75"/>
      <c r="AA295" s="75"/>
      <c r="AB295" s="75"/>
    </row>
    <row r="296" spans="1:28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Z296" s="75"/>
      <c r="AA296" s="75"/>
      <c r="AB296" s="75"/>
    </row>
    <row r="297" spans="1:28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Z297" s="75"/>
      <c r="AA297" s="75"/>
      <c r="AB297" s="75"/>
    </row>
    <row r="298" spans="1:28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Z298" s="75"/>
      <c r="AA298" s="75"/>
      <c r="AB298" s="75"/>
    </row>
    <row r="299" spans="1:28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Z299" s="75"/>
      <c r="AA299" s="75"/>
      <c r="AB299" s="75"/>
    </row>
    <row r="300" spans="1:28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Z300" s="75"/>
      <c r="AA300" s="75"/>
      <c r="AB300" s="75"/>
    </row>
    <row r="301" spans="1:28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Z301" s="75"/>
      <c r="AA301" s="75"/>
      <c r="AB301" s="75"/>
    </row>
    <row r="302" spans="1:28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Z302" s="75"/>
      <c r="AA302" s="75"/>
      <c r="AB302" s="75"/>
    </row>
    <row r="303" spans="1:28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Z303" s="75"/>
      <c r="AA303" s="75"/>
      <c r="AB303" s="75"/>
    </row>
    <row r="304" spans="1:28" x14ac:dyDescent="0.2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Z304" s="75"/>
      <c r="AA304" s="75"/>
      <c r="AB304" s="75"/>
    </row>
    <row r="305" spans="1:28" x14ac:dyDescent="0.2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Z305" s="75"/>
      <c r="AA305" s="75"/>
      <c r="AB305" s="75"/>
    </row>
    <row r="306" spans="1:28" x14ac:dyDescent="0.2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Z306" s="75"/>
      <c r="AA306" s="75"/>
      <c r="AB306" s="75"/>
    </row>
    <row r="307" spans="1:28" x14ac:dyDescent="0.2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Z307" s="75"/>
      <c r="AA307" s="75"/>
      <c r="AB307" s="75"/>
    </row>
    <row r="308" spans="1:28" x14ac:dyDescent="0.2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Z308" s="75"/>
      <c r="AA308" s="75"/>
      <c r="AB308" s="75"/>
    </row>
    <row r="309" spans="1:28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Z309" s="75"/>
      <c r="AA309" s="75"/>
      <c r="AB309" s="75"/>
    </row>
    <row r="310" spans="1:28" x14ac:dyDescent="0.2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Z310" s="75"/>
      <c r="AA310" s="75"/>
      <c r="AB310" s="75"/>
    </row>
    <row r="311" spans="1:28" x14ac:dyDescent="0.2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Z311" s="75"/>
      <c r="AA311" s="75"/>
      <c r="AB311" s="75"/>
    </row>
    <row r="312" spans="1:28" x14ac:dyDescent="0.2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Z312" s="75"/>
      <c r="AA312" s="75"/>
      <c r="AB312" s="75"/>
    </row>
    <row r="313" spans="1:28" x14ac:dyDescent="0.2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Z313" s="75"/>
      <c r="AA313" s="75"/>
      <c r="AB313" s="75"/>
    </row>
    <row r="314" spans="1:28" x14ac:dyDescent="0.2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Z314" s="75"/>
      <c r="AA314" s="75"/>
      <c r="AB314" s="75"/>
    </row>
    <row r="315" spans="1:28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Z315" s="75"/>
      <c r="AA315" s="75"/>
      <c r="AB315" s="75"/>
    </row>
    <row r="316" spans="1:28" x14ac:dyDescent="0.2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Z316" s="75"/>
      <c r="AA316" s="75"/>
      <c r="AB316" s="75"/>
    </row>
    <row r="317" spans="1:28" x14ac:dyDescent="0.2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Z317" s="75"/>
      <c r="AA317" s="75"/>
      <c r="AB317" s="75"/>
    </row>
    <row r="318" spans="1:28" x14ac:dyDescent="0.2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Z318" s="75"/>
      <c r="AA318" s="75"/>
      <c r="AB318" s="75"/>
    </row>
    <row r="319" spans="1:28" x14ac:dyDescent="0.2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Z319" s="75"/>
      <c r="AA319" s="75"/>
      <c r="AB319" s="75"/>
    </row>
    <row r="320" spans="1:28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Z320" s="75"/>
      <c r="AA320" s="75"/>
      <c r="AB320" s="75"/>
    </row>
    <row r="321" spans="1:28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Z321" s="75"/>
      <c r="AA321" s="75"/>
      <c r="AB321" s="75"/>
    </row>
    <row r="322" spans="1:28" x14ac:dyDescent="0.2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Z322" s="75"/>
      <c r="AA322" s="75"/>
      <c r="AB322" s="75"/>
    </row>
    <row r="323" spans="1:28" x14ac:dyDescent="0.2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Z323" s="75"/>
      <c r="AA323" s="75"/>
      <c r="AB323" s="75"/>
    </row>
    <row r="324" spans="1:28" x14ac:dyDescent="0.2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Z324" s="75"/>
      <c r="AA324" s="75"/>
      <c r="AB324" s="75"/>
    </row>
    <row r="325" spans="1:28" x14ac:dyDescent="0.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Z325" s="75"/>
      <c r="AA325" s="75"/>
      <c r="AB325" s="75"/>
    </row>
    <row r="326" spans="1:28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Z326" s="75"/>
      <c r="AA326" s="75"/>
      <c r="AB326" s="75"/>
    </row>
    <row r="327" spans="1:28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Z327" s="75"/>
      <c r="AA327" s="75"/>
      <c r="AB327" s="75"/>
    </row>
    <row r="328" spans="1:28" x14ac:dyDescent="0.2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Z328" s="75"/>
      <c r="AA328" s="75"/>
      <c r="AB328" s="75"/>
    </row>
    <row r="329" spans="1:28" x14ac:dyDescent="0.2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Z329" s="75"/>
      <c r="AA329" s="75"/>
      <c r="AB329" s="75"/>
    </row>
    <row r="330" spans="1:28" x14ac:dyDescent="0.2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Z330" s="75"/>
      <c r="AA330" s="75"/>
      <c r="AB330" s="75"/>
    </row>
    <row r="331" spans="1:28" x14ac:dyDescent="0.2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Z331" s="75"/>
      <c r="AA331" s="75"/>
      <c r="AB331" s="75"/>
    </row>
    <row r="332" spans="1:28" x14ac:dyDescent="0.2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Z332" s="75"/>
      <c r="AA332" s="75"/>
      <c r="AB332" s="75"/>
    </row>
    <row r="333" spans="1:28" x14ac:dyDescent="0.2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Z333" s="75"/>
      <c r="AA333" s="75"/>
      <c r="AB333" s="75"/>
    </row>
    <row r="334" spans="1:28" x14ac:dyDescent="0.2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Z334" s="75"/>
      <c r="AA334" s="75"/>
      <c r="AB334" s="75"/>
    </row>
    <row r="335" spans="1:28" x14ac:dyDescent="0.2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Z335" s="75"/>
      <c r="AA335" s="75"/>
      <c r="AB335" s="75"/>
    </row>
    <row r="336" spans="1:28" x14ac:dyDescent="0.2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Z336" s="75"/>
      <c r="AA336" s="75"/>
      <c r="AB336" s="75"/>
    </row>
    <row r="337" spans="1:28" x14ac:dyDescent="0.2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Z337" s="75"/>
      <c r="AA337" s="75"/>
      <c r="AB337" s="75"/>
    </row>
    <row r="338" spans="1:28" x14ac:dyDescent="0.2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Z338" s="75"/>
      <c r="AA338" s="75"/>
      <c r="AB338" s="75"/>
    </row>
    <row r="339" spans="1:28" x14ac:dyDescent="0.2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Z339" s="75"/>
      <c r="AA339" s="75"/>
      <c r="AB339" s="75"/>
    </row>
    <row r="340" spans="1:28" x14ac:dyDescent="0.2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Z340" s="75"/>
      <c r="AA340" s="75"/>
      <c r="AB340" s="75"/>
    </row>
    <row r="341" spans="1:28" x14ac:dyDescent="0.2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Z341" s="75"/>
      <c r="AA341" s="75"/>
      <c r="AB341" s="75"/>
    </row>
    <row r="342" spans="1:28" x14ac:dyDescent="0.2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Z342" s="75"/>
      <c r="AA342" s="75"/>
      <c r="AB342" s="75"/>
    </row>
    <row r="343" spans="1:28" x14ac:dyDescent="0.2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Z343" s="75"/>
      <c r="AA343" s="75"/>
      <c r="AB343" s="75"/>
    </row>
    <row r="344" spans="1:28" x14ac:dyDescent="0.2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Z344" s="75"/>
      <c r="AA344" s="75"/>
      <c r="AB344" s="75"/>
    </row>
    <row r="345" spans="1:28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Z345" s="75"/>
      <c r="AA345" s="75"/>
      <c r="AB345" s="75"/>
    </row>
    <row r="346" spans="1:28" x14ac:dyDescent="0.2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Z346" s="75"/>
      <c r="AA346" s="75"/>
      <c r="AB346" s="75"/>
    </row>
    <row r="347" spans="1:28" x14ac:dyDescent="0.2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Z347" s="75"/>
      <c r="AA347" s="75"/>
      <c r="AB347" s="75"/>
    </row>
    <row r="348" spans="1:28" x14ac:dyDescent="0.2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Z348" s="75"/>
      <c r="AA348" s="75"/>
      <c r="AB348" s="75"/>
    </row>
    <row r="349" spans="1:28" x14ac:dyDescent="0.2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Z349" s="75"/>
      <c r="AA349" s="75"/>
      <c r="AB349" s="75"/>
    </row>
    <row r="350" spans="1:28" x14ac:dyDescent="0.2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Z350" s="75"/>
      <c r="AA350" s="75"/>
      <c r="AB350" s="75"/>
    </row>
    <row r="351" spans="1:28" x14ac:dyDescent="0.2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Z351" s="75"/>
      <c r="AA351" s="75"/>
      <c r="AB351" s="75"/>
    </row>
    <row r="352" spans="1:28" x14ac:dyDescent="0.2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Z352" s="75"/>
      <c r="AA352" s="75"/>
      <c r="AB352" s="75"/>
    </row>
    <row r="353" spans="1:28" x14ac:dyDescent="0.2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Z353" s="75"/>
      <c r="AA353" s="75"/>
      <c r="AB353" s="75"/>
    </row>
    <row r="354" spans="1:28" x14ac:dyDescent="0.2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Z354" s="75"/>
      <c r="AA354" s="75"/>
      <c r="AB354" s="75"/>
    </row>
    <row r="355" spans="1:28" x14ac:dyDescent="0.2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Z355" s="75"/>
      <c r="AA355" s="75"/>
      <c r="AB355" s="75"/>
    </row>
    <row r="356" spans="1:28" x14ac:dyDescent="0.2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Z356" s="75"/>
      <c r="AA356" s="75"/>
      <c r="AB356" s="75"/>
    </row>
    <row r="357" spans="1:28" x14ac:dyDescent="0.2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Z357" s="75"/>
      <c r="AA357" s="75"/>
      <c r="AB357" s="75"/>
    </row>
    <row r="358" spans="1:28" x14ac:dyDescent="0.2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Z358" s="75"/>
      <c r="AA358" s="75"/>
      <c r="AB358" s="75"/>
    </row>
    <row r="359" spans="1:28" x14ac:dyDescent="0.2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Z359" s="75"/>
      <c r="AA359" s="75"/>
      <c r="AB359" s="75"/>
    </row>
    <row r="360" spans="1:28" x14ac:dyDescent="0.2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Z360" s="75"/>
      <c r="AA360" s="75"/>
      <c r="AB360" s="75"/>
    </row>
    <row r="361" spans="1:28" x14ac:dyDescent="0.2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Z361" s="75"/>
      <c r="AA361" s="75"/>
      <c r="AB361" s="75"/>
    </row>
    <row r="362" spans="1:28" x14ac:dyDescent="0.2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Z362" s="75"/>
      <c r="AA362" s="75"/>
      <c r="AB362" s="75"/>
    </row>
    <row r="363" spans="1:28" x14ac:dyDescent="0.2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Z363" s="75"/>
      <c r="AA363" s="75"/>
      <c r="AB363" s="75"/>
    </row>
    <row r="364" spans="1:28" x14ac:dyDescent="0.2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Z364" s="75"/>
      <c r="AA364" s="75"/>
      <c r="AB364" s="75"/>
    </row>
    <row r="365" spans="1:28" x14ac:dyDescent="0.2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Z365" s="75"/>
      <c r="AA365" s="75"/>
      <c r="AB365" s="75"/>
    </row>
    <row r="366" spans="1:28" x14ac:dyDescent="0.2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Z366" s="75"/>
      <c r="AA366" s="75"/>
      <c r="AB366" s="75"/>
    </row>
    <row r="367" spans="1:28" x14ac:dyDescent="0.2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Z367" s="75"/>
      <c r="AA367" s="75"/>
      <c r="AB367" s="75"/>
    </row>
    <row r="368" spans="1:28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Z368" s="75"/>
      <c r="AA368" s="75"/>
      <c r="AB368" s="75"/>
    </row>
    <row r="369" spans="1:28" x14ac:dyDescent="0.2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Z369" s="75"/>
      <c r="AA369" s="75"/>
      <c r="AB369" s="75"/>
    </row>
    <row r="370" spans="1:28" x14ac:dyDescent="0.2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Z370" s="75"/>
      <c r="AA370" s="75"/>
      <c r="AB370" s="75"/>
    </row>
    <row r="371" spans="1:28" x14ac:dyDescent="0.2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Z371" s="75"/>
      <c r="AA371" s="75"/>
      <c r="AB371" s="75"/>
    </row>
    <row r="372" spans="1:28" x14ac:dyDescent="0.2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Z372" s="75"/>
      <c r="AA372" s="75"/>
      <c r="AB372" s="75"/>
    </row>
    <row r="373" spans="1:28" x14ac:dyDescent="0.2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Z373" s="75"/>
      <c r="AA373" s="75"/>
      <c r="AB373" s="75"/>
    </row>
    <row r="374" spans="1:28" x14ac:dyDescent="0.2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Z374" s="75"/>
      <c r="AA374" s="75"/>
      <c r="AB374" s="75"/>
    </row>
    <row r="375" spans="1:28" x14ac:dyDescent="0.2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Z375" s="75"/>
      <c r="AA375" s="75"/>
      <c r="AB375" s="75"/>
    </row>
    <row r="376" spans="1:28" x14ac:dyDescent="0.2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Z376" s="75"/>
      <c r="AA376" s="75"/>
      <c r="AB376" s="75"/>
    </row>
    <row r="377" spans="1:28" x14ac:dyDescent="0.2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Z377" s="75"/>
      <c r="AA377" s="75"/>
      <c r="AB377" s="75"/>
    </row>
    <row r="378" spans="1:28" x14ac:dyDescent="0.2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Z378" s="75"/>
      <c r="AA378" s="75"/>
      <c r="AB378" s="75"/>
    </row>
    <row r="379" spans="1:28" x14ac:dyDescent="0.2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Z379" s="75"/>
      <c r="AA379" s="75"/>
      <c r="AB379" s="75"/>
    </row>
    <row r="380" spans="1:28" x14ac:dyDescent="0.2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Z380" s="75"/>
      <c r="AA380" s="75"/>
      <c r="AB380" s="75"/>
    </row>
    <row r="381" spans="1:28" x14ac:dyDescent="0.2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Z381" s="75"/>
      <c r="AA381" s="75"/>
      <c r="AB381" s="75"/>
    </row>
    <row r="382" spans="1:28" x14ac:dyDescent="0.2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Z382" s="75"/>
      <c r="AA382" s="75"/>
      <c r="AB382" s="75"/>
    </row>
    <row r="383" spans="1:28" x14ac:dyDescent="0.2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Z383" s="75"/>
      <c r="AA383" s="75"/>
      <c r="AB383" s="75"/>
    </row>
    <row r="384" spans="1:28" x14ac:dyDescent="0.2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Z384" s="75"/>
      <c r="AA384" s="75"/>
      <c r="AB384" s="75"/>
    </row>
    <row r="385" spans="1:28" x14ac:dyDescent="0.2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Z385" s="75"/>
      <c r="AA385" s="75"/>
      <c r="AB385" s="75"/>
    </row>
    <row r="386" spans="1:28" x14ac:dyDescent="0.2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Z386" s="75"/>
      <c r="AA386" s="75"/>
      <c r="AB386" s="75"/>
    </row>
    <row r="387" spans="1:28" x14ac:dyDescent="0.2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Z387" s="75"/>
      <c r="AA387" s="75"/>
      <c r="AB387" s="75"/>
    </row>
    <row r="388" spans="1:28" x14ac:dyDescent="0.2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Z388" s="75"/>
      <c r="AA388" s="75"/>
      <c r="AB388" s="75"/>
    </row>
    <row r="389" spans="1:28" x14ac:dyDescent="0.2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Z389" s="75"/>
      <c r="AA389" s="75"/>
      <c r="AB389" s="75"/>
    </row>
    <row r="390" spans="1:28" x14ac:dyDescent="0.2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Z390" s="75"/>
      <c r="AA390" s="75"/>
      <c r="AB390" s="75"/>
    </row>
    <row r="391" spans="1:28" x14ac:dyDescent="0.2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Z391" s="75"/>
      <c r="AA391" s="75"/>
      <c r="AB391" s="75"/>
    </row>
    <row r="392" spans="1:28" x14ac:dyDescent="0.2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Z392" s="75"/>
      <c r="AA392" s="75"/>
      <c r="AB392" s="75"/>
    </row>
    <row r="393" spans="1:28" x14ac:dyDescent="0.2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Z393" s="75"/>
      <c r="AA393" s="75"/>
      <c r="AB393" s="75"/>
    </row>
    <row r="394" spans="1:28" x14ac:dyDescent="0.2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Z394" s="75"/>
      <c r="AA394" s="75"/>
      <c r="AB394" s="75"/>
    </row>
    <row r="395" spans="1:28" x14ac:dyDescent="0.2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Z395" s="75"/>
      <c r="AA395" s="75"/>
      <c r="AB395" s="75"/>
    </row>
    <row r="396" spans="1:28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Z396" s="75"/>
      <c r="AA396" s="75"/>
      <c r="AB396" s="75"/>
    </row>
    <row r="397" spans="1:28" x14ac:dyDescent="0.2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Z397" s="75"/>
      <c r="AA397" s="75"/>
      <c r="AB397" s="75"/>
    </row>
    <row r="398" spans="1:28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Z398" s="75"/>
      <c r="AA398" s="75"/>
      <c r="AB398" s="75"/>
    </row>
    <row r="399" spans="1:28" x14ac:dyDescent="0.2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Z399" s="75"/>
      <c r="AA399" s="75"/>
      <c r="AB399" s="75"/>
    </row>
    <row r="400" spans="1:28" x14ac:dyDescent="0.2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Z400" s="75"/>
      <c r="AA400" s="75"/>
      <c r="AB400" s="75"/>
    </row>
    <row r="401" spans="1:28" x14ac:dyDescent="0.2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Z401" s="75"/>
      <c r="AA401" s="75"/>
      <c r="AB401" s="75"/>
    </row>
    <row r="402" spans="1:28" x14ac:dyDescent="0.2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Z402" s="75"/>
      <c r="AA402" s="75"/>
      <c r="AB402" s="75"/>
    </row>
    <row r="403" spans="1:28" x14ac:dyDescent="0.2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Z403" s="75"/>
      <c r="AA403" s="75"/>
      <c r="AB403" s="75"/>
    </row>
    <row r="404" spans="1:28" x14ac:dyDescent="0.2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Z404" s="75"/>
      <c r="AA404" s="75"/>
      <c r="AB404" s="75"/>
    </row>
    <row r="405" spans="1:28" x14ac:dyDescent="0.2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Z405" s="75"/>
      <c r="AA405" s="75"/>
      <c r="AB405" s="75"/>
    </row>
    <row r="406" spans="1:28" x14ac:dyDescent="0.2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Z406" s="75"/>
      <c r="AA406" s="75"/>
      <c r="AB406" s="75"/>
    </row>
    <row r="407" spans="1:28" x14ac:dyDescent="0.2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Z407" s="75"/>
      <c r="AA407" s="75"/>
      <c r="AB407" s="75"/>
    </row>
    <row r="408" spans="1:28" x14ac:dyDescent="0.2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Z408" s="75"/>
      <c r="AA408" s="75"/>
      <c r="AB408" s="75"/>
    </row>
    <row r="409" spans="1:28" x14ac:dyDescent="0.2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Z409" s="75"/>
      <c r="AA409" s="75"/>
      <c r="AB409" s="75"/>
    </row>
    <row r="410" spans="1:28" x14ac:dyDescent="0.2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Z410" s="75"/>
      <c r="AA410" s="75"/>
      <c r="AB410" s="75"/>
    </row>
    <row r="411" spans="1:28" x14ac:dyDescent="0.2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Z411" s="75"/>
      <c r="AA411" s="75"/>
      <c r="AB411" s="75"/>
    </row>
    <row r="412" spans="1:28" x14ac:dyDescent="0.2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Z412" s="75"/>
      <c r="AA412" s="75"/>
      <c r="AB412" s="75"/>
    </row>
    <row r="413" spans="1:28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Z413" s="75"/>
      <c r="AA413" s="75"/>
      <c r="AB413" s="75"/>
    </row>
    <row r="414" spans="1:28" x14ac:dyDescent="0.2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Z414" s="75"/>
      <c r="AA414" s="75"/>
      <c r="AB414" s="75"/>
    </row>
    <row r="415" spans="1:28" x14ac:dyDescent="0.2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Z415" s="75"/>
      <c r="AA415" s="75"/>
      <c r="AB415" s="75"/>
    </row>
    <row r="416" spans="1:28" x14ac:dyDescent="0.2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Z416" s="75"/>
      <c r="AA416" s="75"/>
      <c r="AB416" s="75"/>
    </row>
    <row r="417" spans="1:28" x14ac:dyDescent="0.2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Z417" s="75"/>
      <c r="AA417" s="75"/>
      <c r="AB417" s="75"/>
    </row>
    <row r="418" spans="1:28" x14ac:dyDescent="0.2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Z418" s="75"/>
      <c r="AA418" s="75"/>
      <c r="AB418" s="75"/>
    </row>
    <row r="419" spans="1:28" x14ac:dyDescent="0.2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Z419" s="75"/>
      <c r="AA419" s="75"/>
      <c r="AB419" s="75"/>
    </row>
    <row r="420" spans="1:28" x14ac:dyDescent="0.2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Z420" s="75"/>
      <c r="AA420" s="75"/>
      <c r="AB420" s="75"/>
    </row>
    <row r="421" spans="1:28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Z421" s="75"/>
      <c r="AA421" s="75"/>
      <c r="AB421" s="75"/>
    </row>
    <row r="422" spans="1:28" x14ac:dyDescent="0.2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Z422" s="75"/>
      <c r="AA422" s="75"/>
      <c r="AB422" s="75"/>
    </row>
    <row r="423" spans="1:28" x14ac:dyDescent="0.2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Z423" s="75"/>
      <c r="AA423" s="75"/>
      <c r="AB423" s="75"/>
    </row>
    <row r="424" spans="1:28" x14ac:dyDescent="0.2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Z424" s="75"/>
      <c r="AA424" s="75"/>
      <c r="AB424" s="75"/>
    </row>
    <row r="425" spans="1:28" x14ac:dyDescent="0.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Z425" s="75"/>
      <c r="AA425" s="75"/>
      <c r="AB425" s="75"/>
    </row>
    <row r="426" spans="1:28" x14ac:dyDescent="0.2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Z426" s="75"/>
      <c r="AA426" s="75"/>
      <c r="AB426" s="75"/>
    </row>
    <row r="427" spans="1:28" x14ac:dyDescent="0.2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Z427" s="75"/>
      <c r="AA427" s="75"/>
      <c r="AB427" s="75"/>
    </row>
    <row r="428" spans="1:28" x14ac:dyDescent="0.2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Z428" s="75"/>
      <c r="AA428" s="75"/>
      <c r="AB428" s="75"/>
    </row>
    <row r="429" spans="1:28" x14ac:dyDescent="0.2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Z429" s="75"/>
      <c r="AA429" s="75"/>
      <c r="AB429" s="75"/>
    </row>
    <row r="430" spans="1:28" x14ac:dyDescent="0.2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Z430" s="75"/>
      <c r="AA430" s="75"/>
      <c r="AB430" s="75"/>
    </row>
    <row r="431" spans="1:28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Z431" s="75"/>
      <c r="AA431" s="75"/>
      <c r="AB431" s="75"/>
    </row>
    <row r="432" spans="1:28" x14ac:dyDescent="0.2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Z432" s="75"/>
      <c r="AA432" s="75"/>
      <c r="AB432" s="75"/>
    </row>
    <row r="433" spans="1:28" x14ac:dyDescent="0.2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Z433" s="75"/>
      <c r="AA433" s="75"/>
      <c r="AB433" s="75"/>
    </row>
    <row r="434" spans="1:28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Z434" s="75"/>
      <c r="AA434" s="75"/>
      <c r="AB434" s="75"/>
    </row>
    <row r="435" spans="1:28" x14ac:dyDescent="0.2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Z435" s="75"/>
      <c r="AA435" s="75"/>
      <c r="AB435" s="75"/>
    </row>
    <row r="436" spans="1:28" x14ac:dyDescent="0.2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Z436" s="75"/>
      <c r="AA436" s="75"/>
      <c r="AB436" s="75"/>
    </row>
    <row r="437" spans="1:28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Z437" s="75"/>
      <c r="AA437" s="75"/>
      <c r="AB437" s="75"/>
    </row>
    <row r="438" spans="1:28" x14ac:dyDescent="0.2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Z438" s="75"/>
      <c r="AA438" s="75"/>
      <c r="AB438" s="75"/>
    </row>
    <row r="439" spans="1:28" x14ac:dyDescent="0.2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Z439" s="75"/>
      <c r="AA439" s="75"/>
      <c r="AB439" s="75"/>
    </row>
    <row r="440" spans="1:28" x14ac:dyDescent="0.2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Z440" s="75"/>
      <c r="AA440" s="75"/>
      <c r="AB440" s="75"/>
    </row>
    <row r="441" spans="1:28" x14ac:dyDescent="0.25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Z441" s="75"/>
      <c r="AA441" s="75"/>
      <c r="AB441" s="75"/>
    </row>
    <row r="442" spans="1:28" x14ac:dyDescent="0.25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Z442" s="75"/>
      <c r="AA442" s="75"/>
      <c r="AB442" s="75"/>
    </row>
    <row r="443" spans="1:28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Z443" s="75"/>
      <c r="AA443" s="75"/>
      <c r="AB443" s="75"/>
    </row>
    <row r="444" spans="1:28" x14ac:dyDescent="0.25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Z444" s="75"/>
      <c r="AA444" s="75"/>
      <c r="AB444" s="75"/>
    </row>
    <row r="445" spans="1:28" x14ac:dyDescent="0.2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Z445" s="75"/>
      <c r="AA445" s="75"/>
      <c r="AB445" s="75"/>
    </row>
    <row r="446" spans="1:28" x14ac:dyDescent="0.25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Z446" s="75"/>
      <c r="AA446" s="75"/>
      <c r="AB446" s="75"/>
    </row>
    <row r="447" spans="1:28" x14ac:dyDescent="0.25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Z447" s="75"/>
      <c r="AA447" s="75"/>
      <c r="AB447" s="75"/>
    </row>
    <row r="448" spans="1:28" x14ac:dyDescent="0.25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Z448" s="75"/>
      <c r="AA448" s="75"/>
      <c r="AB448" s="75"/>
    </row>
    <row r="449" spans="1:28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Z449" s="75"/>
      <c r="AA449" s="75"/>
      <c r="AB449" s="75"/>
    </row>
    <row r="450" spans="1:28" x14ac:dyDescent="0.25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Z450" s="75"/>
      <c r="AA450" s="75"/>
      <c r="AB450" s="75"/>
    </row>
    <row r="451" spans="1:28" x14ac:dyDescent="0.25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Z451" s="75"/>
      <c r="AA451" s="75"/>
      <c r="AB451" s="75"/>
    </row>
    <row r="452" spans="1:28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Z452" s="75"/>
      <c r="AA452" s="75"/>
      <c r="AB452" s="75"/>
    </row>
    <row r="453" spans="1:28" x14ac:dyDescent="0.25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Z453" s="75"/>
      <c r="AA453" s="75"/>
      <c r="AB453" s="75"/>
    </row>
    <row r="454" spans="1:28" x14ac:dyDescent="0.25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Z454" s="75"/>
      <c r="AA454" s="75"/>
      <c r="AB454" s="75"/>
    </row>
    <row r="455" spans="1:28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Z455" s="75"/>
      <c r="AA455" s="75"/>
      <c r="AB455" s="75"/>
    </row>
    <row r="456" spans="1:28" x14ac:dyDescent="0.25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Z456" s="75"/>
      <c r="AA456" s="75"/>
      <c r="AB456" s="75"/>
    </row>
    <row r="457" spans="1:28" x14ac:dyDescent="0.25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Z457" s="75"/>
      <c r="AA457" s="75"/>
      <c r="AB457" s="75"/>
    </row>
    <row r="458" spans="1:28" x14ac:dyDescent="0.25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Z458" s="75"/>
      <c r="AA458" s="75"/>
      <c r="AB458" s="75"/>
    </row>
    <row r="459" spans="1:28" x14ac:dyDescent="0.25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Z459" s="75"/>
      <c r="AA459" s="75"/>
      <c r="AB459" s="75"/>
    </row>
    <row r="460" spans="1:28" x14ac:dyDescent="0.25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Z460" s="75"/>
      <c r="AA460" s="75"/>
      <c r="AB460" s="75"/>
    </row>
    <row r="461" spans="1:28" x14ac:dyDescent="0.25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Z461" s="75"/>
      <c r="AA461" s="75"/>
      <c r="AB461" s="75"/>
    </row>
    <row r="462" spans="1:28" x14ac:dyDescent="0.25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Z462" s="75"/>
      <c r="AA462" s="75"/>
      <c r="AB462" s="75"/>
    </row>
    <row r="463" spans="1:28" x14ac:dyDescent="0.25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Z463" s="75"/>
      <c r="AA463" s="75"/>
      <c r="AB463" s="75"/>
    </row>
    <row r="464" spans="1:28" x14ac:dyDescent="0.25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Z464" s="75"/>
      <c r="AA464" s="75"/>
      <c r="AB464" s="75"/>
    </row>
    <row r="465" spans="1:28" x14ac:dyDescent="0.2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Z465" s="75"/>
      <c r="AA465" s="75"/>
      <c r="AB465" s="75"/>
    </row>
    <row r="466" spans="1:28" x14ac:dyDescent="0.25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Z466" s="75"/>
      <c r="AA466" s="75"/>
      <c r="AB466" s="75"/>
    </row>
    <row r="467" spans="1:28" x14ac:dyDescent="0.25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Z467" s="75"/>
      <c r="AA467" s="75"/>
      <c r="AB467" s="75"/>
    </row>
    <row r="468" spans="1:28" x14ac:dyDescent="0.25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</row>
    <row r="469" spans="1:28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</row>
    <row r="470" spans="1:28" x14ac:dyDescent="0.25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</row>
    <row r="471" spans="1:28" x14ac:dyDescent="0.25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</row>
    <row r="472" spans="1:28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</row>
    <row r="473" spans="1:28" x14ac:dyDescent="0.25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</row>
    <row r="474" spans="1:28" x14ac:dyDescent="0.25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</row>
    <row r="475" spans="1:28" x14ac:dyDescent="0.2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</row>
    <row r="476" spans="1:28" x14ac:dyDescent="0.25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</row>
    <row r="477" spans="1:28" x14ac:dyDescent="0.25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</row>
    <row r="478" spans="1:28" x14ac:dyDescent="0.25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</row>
    <row r="479" spans="1:28" x14ac:dyDescent="0.25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</row>
    <row r="480" spans="1:28" x14ac:dyDescent="0.25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</row>
    <row r="481" spans="1:12" x14ac:dyDescent="0.25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</row>
    <row r="482" spans="1:12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</row>
    <row r="483" spans="1:12" x14ac:dyDescent="0.25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</row>
    <row r="484" spans="1:12" x14ac:dyDescent="0.25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</row>
    <row r="485" spans="1:12" x14ac:dyDescent="0.2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</row>
    <row r="486" spans="1:12" x14ac:dyDescent="0.25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</row>
    <row r="487" spans="1:12" x14ac:dyDescent="0.25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</row>
    <row r="488" spans="1:12" x14ac:dyDescent="0.25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</row>
    <row r="489" spans="1:12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</row>
  </sheetData>
  <sheetProtection algorithmName="SHA-512" hashValue="bTq2UpJOKO4o+51hZ9MMxud0f+YIysQX1SywUDozDOmlQQ9uiZXKH4DsXKk2moq6WB6maAGL25aT6cYb1jhMLQ==" saltValue="R6mrVtdyPXvGn9IOMIjYbg==" spinCount="100000" sheet="1" selectLockedCells="1"/>
  <mergeCells count="3">
    <mergeCell ref="D8:L8"/>
    <mergeCell ref="N8:V8"/>
    <mergeCell ref="A2:C6"/>
  </mergeCells>
  <conditionalFormatting sqref="C11:L111">
    <cfRule type="expression" dxfId="50" priority="14" stopIfTrue="1">
      <formula>MOD(ROW()-1,2)</formula>
    </cfRule>
  </conditionalFormatting>
  <dataValidations count="1">
    <dataValidation type="list" allowBlank="1" showInputMessage="1" showErrorMessage="1" sqref="D11:L111" xr:uid="{00000000-0002-0000-0200-000001000000}">
      <formula1>code02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tabColor theme="7" tint="0.39997558519241921"/>
  </sheetPr>
  <dimension ref="A1:ET116"/>
  <sheetViews>
    <sheetView topLeftCell="Q1" zoomScale="136" zoomScaleNormal="136" zoomScalePageLayoutView="136" workbookViewId="0">
      <pane ySplit="10" topLeftCell="A11" activePane="bottomLeft" state="frozenSplit"/>
      <selection pane="bottomLeft" activeCell="X12" sqref="X12"/>
    </sheetView>
  </sheetViews>
  <sheetFormatPr baseColWidth="10" defaultColWidth="10.85546875" defaultRowHeight="15" x14ac:dyDescent="0.25"/>
  <cols>
    <col min="1" max="1" width="1.7109375" style="44" customWidth="1"/>
    <col min="2" max="2" width="9.42578125" style="44" customWidth="1"/>
    <col min="3" max="3" width="13.42578125" style="44" customWidth="1"/>
    <col min="4" max="4" width="6.28515625" style="3" customWidth="1"/>
    <col min="5" max="12" width="4.85546875" style="3" customWidth="1"/>
    <col min="13" max="13" width="5" style="44" customWidth="1"/>
    <col min="14" max="14" width="13.85546875" style="44" customWidth="1"/>
    <col min="15" max="16" width="10.28515625" style="44" customWidth="1"/>
    <col min="17" max="17" width="14" style="44" customWidth="1"/>
    <col min="18" max="18" width="9.85546875" style="44" customWidth="1"/>
    <col min="19" max="19" width="5" style="44" customWidth="1"/>
    <col min="20" max="20" width="5.7109375" style="44" customWidth="1"/>
    <col min="21" max="23" width="5" style="44" customWidth="1"/>
    <col min="24" max="24" width="9.42578125" style="44" bestFit="1" customWidth="1"/>
    <col min="25" max="25" width="7.7109375" style="44" bestFit="1" customWidth="1"/>
    <col min="26" max="27" width="7.7109375" style="44" customWidth="1"/>
    <col min="28" max="28" width="10.28515625" style="44" bestFit="1" customWidth="1"/>
    <col min="29" max="29" width="10" style="44" bestFit="1" customWidth="1"/>
    <col min="30" max="30" width="5.140625" style="44" bestFit="1" customWidth="1"/>
    <col min="31" max="31" width="7.85546875" style="44" bestFit="1" customWidth="1"/>
    <col min="32" max="87" width="5" style="44" customWidth="1"/>
    <col min="88" max="89" width="4.85546875" style="44" customWidth="1"/>
    <col min="90" max="90" width="5.140625" style="44" customWidth="1"/>
    <col min="91" max="103" width="4.85546875" style="44" customWidth="1"/>
    <col min="104" max="104" width="10.85546875" style="44"/>
    <col min="105" max="109" width="4.85546875" style="44" customWidth="1"/>
    <col min="110" max="115" width="5" style="44" customWidth="1"/>
    <col min="116" max="116" width="5.28515625" style="44" customWidth="1"/>
    <col min="117" max="117" width="5" style="44" customWidth="1"/>
    <col min="118" max="118" width="5.42578125" style="44" customWidth="1"/>
    <col min="119" max="119" width="5.7109375" style="44" customWidth="1"/>
    <col min="120" max="121" width="5" style="44" customWidth="1"/>
    <col min="122" max="16384" width="10.85546875" style="44"/>
  </cols>
  <sheetData>
    <row r="1" spans="1:150" x14ac:dyDescent="0.25">
      <c r="A1" s="43"/>
      <c r="B1" s="43"/>
      <c r="C1" s="43"/>
    </row>
    <row r="2" spans="1:150" ht="15" customHeight="1" x14ac:dyDescent="0.25">
      <c r="A2" s="60"/>
      <c r="B2" s="60"/>
      <c r="C2" s="60"/>
    </row>
    <row r="3" spans="1:150" ht="15" customHeight="1" x14ac:dyDescent="0.25">
      <c r="A3" s="60"/>
      <c r="B3" s="60"/>
      <c r="C3" s="60"/>
    </row>
    <row r="4" spans="1:150" ht="15" customHeight="1" x14ac:dyDescent="0.25">
      <c r="A4" s="60"/>
      <c r="B4" s="60"/>
      <c r="C4" s="60"/>
    </row>
    <row r="5" spans="1:150" ht="15" customHeight="1" x14ac:dyDescent="0.25">
      <c r="A5" s="60"/>
      <c r="B5" s="60"/>
      <c r="C5" s="60"/>
    </row>
    <row r="6" spans="1:150" ht="15" customHeight="1" x14ac:dyDescent="0.25">
      <c r="A6" s="60"/>
      <c r="B6" s="60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</row>
    <row r="7" spans="1:150" ht="18" x14ac:dyDescent="0.25">
      <c r="A7" s="45"/>
      <c r="B7" s="45"/>
      <c r="C7" s="45"/>
    </row>
    <row r="8" spans="1:150" x14ac:dyDescent="0.25">
      <c r="A8" s="43"/>
      <c r="B8" s="43"/>
      <c r="C8" s="43"/>
      <c r="D8" s="205" t="s">
        <v>36</v>
      </c>
      <c r="E8" s="206"/>
      <c r="F8" s="206"/>
      <c r="G8" s="206"/>
      <c r="H8" s="206"/>
      <c r="I8" s="206"/>
      <c r="J8" s="206"/>
      <c r="K8" s="206"/>
      <c r="L8" s="207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DR8" s="204"/>
      <c r="DS8" s="204"/>
      <c r="DT8" s="204"/>
      <c r="DU8" s="204"/>
      <c r="DV8" s="204"/>
      <c r="DW8" s="204"/>
      <c r="DY8" s="204"/>
      <c r="DZ8" s="204"/>
      <c r="EA8" s="204"/>
      <c r="EB8" s="204"/>
      <c r="EC8" s="204"/>
      <c r="ED8" s="48"/>
      <c r="EE8" s="48"/>
      <c r="EF8" s="47"/>
      <c r="EG8" s="49"/>
      <c r="EL8" s="204"/>
      <c r="EM8" s="204"/>
      <c r="EN8" s="204"/>
      <c r="EO8" s="204"/>
      <c r="EP8" s="204"/>
      <c r="EQ8" s="204"/>
      <c r="ER8" s="204"/>
      <c r="ES8" s="204"/>
      <c r="ET8" s="204"/>
    </row>
    <row r="9" spans="1:150" ht="15" customHeight="1" x14ac:dyDescent="0.25">
      <c r="A9" s="43"/>
      <c r="B9" s="43"/>
      <c r="C9" s="43"/>
      <c r="D9" s="202" t="s">
        <v>58</v>
      </c>
      <c r="E9" s="203"/>
      <c r="F9" s="119" t="s">
        <v>59</v>
      </c>
      <c r="G9" s="208" t="s">
        <v>61</v>
      </c>
      <c r="H9" s="208"/>
      <c r="I9" s="202" t="s">
        <v>64</v>
      </c>
      <c r="J9" s="203"/>
      <c r="K9" s="202" t="s">
        <v>67</v>
      </c>
      <c r="L9" s="203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1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1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DR9" s="47"/>
      <c r="DS9" s="47"/>
      <c r="DT9" s="47"/>
      <c r="DU9" s="47"/>
      <c r="DV9" s="47"/>
      <c r="DW9" s="47"/>
      <c r="DY9" s="48"/>
      <c r="DZ9" s="48"/>
      <c r="EA9" s="48"/>
      <c r="EB9" s="48"/>
      <c r="EC9" s="48"/>
      <c r="ED9" s="48"/>
      <c r="EE9" s="48"/>
      <c r="EF9" s="47"/>
      <c r="EG9" s="49"/>
      <c r="EL9" s="48"/>
      <c r="EM9" s="48"/>
      <c r="EN9" s="48"/>
      <c r="EO9" s="48"/>
      <c r="EP9" s="48"/>
      <c r="EQ9" s="48"/>
      <c r="ER9" s="48"/>
      <c r="ES9" s="48"/>
      <c r="ET9" s="48"/>
    </row>
    <row r="10" spans="1:150" ht="39" customHeight="1" x14ac:dyDescent="0.25">
      <c r="A10" s="43"/>
      <c r="B10" s="43"/>
      <c r="C10" s="43"/>
      <c r="D10" s="34" t="s">
        <v>68</v>
      </c>
      <c r="E10" s="34" t="s">
        <v>69</v>
      </c>
      <c r="F10" s="34" t="s">
        <v>60</v>
      </c>
      <c r="G10" s="34" t="s">
        <v>62</v>
      </c>
      <c r="H10" s="34" t="s">
        <v>63</v>
      </c>
      <c r="I10" s="34" t="s">
        <v>65</v>
      </c>
      <c r="J10" s="34" t="s">
        <v>66</v>
      </c>
      <c r="K10" s="34" t="s">
        <v>35</v>
      </c>
      <c r="L10" s="34" t="s">
        <v>54</v>
      </c>
      <c r="M10" s="52"/>
      <c r="N10" s="34" t="s">
        <v>70</v>
      </c>
      <c r="O10" s="34" t="s">
        <v>71</v>
      </c>
      <c r="P10" s="34" t="s">
        <v>72</v>
      </c>
      <c r="Q10" s="34" t="s">
        <v>73</v>
      </c>
      <c r="R10" s="34" t="s">
        <v>77</v>
      </c>
      <c r="S10" s="52"/>
      <c r="T10" s="34" t="s">
        <v>83</v>
      </c>
      <c r="U10" s="52" t="s">
        <v>41</v>
      </c>
      <c r="V10" s="52"/>
      <c r="W10" s="52"/>
      <c r="X10" s="52"/>
      <c r="Y10" s="113" t="s">
        <v>78</v>
      </c>
      <c r="Z10" s="113" t="s">
        <v>79</v>
      </c>
      <c r="AA10" s="113" t="s">
        <v>80</v>
      </c>
      <c r="AB10" s="113" t="s">
        <v>81</v>
      </c>
      <c r="AC10" s="113" t="s">
        <v>82</v>
      </c>
      <c r="AD10" s="52"/>
      <c r="AE10" s="52" t="s">
        <v>28</v>
      </c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DR10" s="53"/>
      <c r="DS10" s="53"/>
      <c r="DT10" s="53"/>
      <c r="DU10" s="53"/>
      <c r="DV10" s="53"/>
      <c r="DW10" s="53"/>
      <c r="DY10" s="48"/>
      <c r="DZ10" s="48"/>
      <c r="EA10" s="48"/>
      <c r="EB10" s="48"/>
      <c r="EC10" s="48"/>
      <c r="ED10" s="48"/>
      <c r="EE10" s="54"/>
      <c r="EG10" s="49"/>
      <c r="EH10" s="49"/>
      <c r="EI10" s="49"/>
      <c r="EJ10" s="49"/>
      <c r="EM10" s="55"/>
      <c r="EN10" s="55"/>
      <c r="EO10" s="55"/>
      <c r="EP10" s="55"/>
      <c r="EQ10" s="55"/>
      <c r="ER10" s="55"/>
      <c r="ES10" s="55"/>
      <c r="ET10" s="55"/>
    </row>
    <row r="11" spans="1:150" x14ac:dyDescent="0.25">
      <c r="A11" s="43"/>
      <c r="B11" s="2">
        <v>1</v>
      </c>
      <c r="C11" s="5" t="str">
        <f>Saisie!C11</f>
        <v/>
      </c>
      <c r="D11" s="5" t="str">
        <f>IF($C11="","",(Saisie!N11/10))</f>
        <v/>
      </c>
      <c r="E11" s="5" t="str">
        <f>IF($C11="","",(Saisie!O11/10))</f>
        <v/>
      </c>
      <c r="F11" s="5" t="str">
        <f>IF($C11="","",(Saisie!P11/10))</f>
        <v/>
      </c>
      <c r="G11" s="5" t="str">
        <f>IF($C11="","",(Saisie!Q11/10))</f>
        <v/>
      </c>
      <c r="H11" s="5" t="str">
        <f>IF($C11="","",(Saisie!R11/10))</f>
        <v/>
      </c>
      <c r="I11" s="5" t="str">
        <f>IF($C11="","",(Saisie!S11/10))</f>
        <v/>
      </c>
      <c r="J11" s="5" t="str">
        <f>IF($C11="","",(Saisie!T11/10))</f>
        <v/>
      </c>
      <c r="K11" s="5" t="str">
        <f>IF($C11="","",(Saisie!U11/10))</f>
        <v/>
      </c>
      <c r="L11" s="5" t="str">
        <f>IF($C11="","",(Saisie!V11/10))</f>
        <v/>
      </c>
      <c r="M11" s="48"/>
      <c r="N11" s="5" t="str">
        <f>IF(Saisie!$W11,"",AVERAGE(Saisie!N11:O11)/10)</f>
        <v/>
      </c>
      <c r="O11" s="5" t="str">
        <f>IF(Saisie!$W11,"",(Saisie!P11)/10)</f>
        <v/>
      </c>
      <c r="P11" s="5" t="str">
        <f>IF(Saisie!$W11,"",AVERAGE(Saisie!Q11:R11)/10)</f>
        <v/>
      </c>
      <c r="Q11" s="5" t="str">
        <f>IF(Saisie!$W11,"",AVERAGE(Saisie!S11:T11)/10)</f>
        <v/>
      </c>
      <c r="R11" s="5" t="str">
        <f>IF(Saisie!$W11,"",AVERAGE(Saisie!U11:V11)/10)</f>
        <v/>
      </c>
      <c r="S11" s="48"/>
      <c r="T11" s="5" t="str">
        <f>IF(Saisie!$W11,"",AVERAGE(Saisie!N11:V11)/10)</f>
        <v/>
      </c>
      <c r="U11" s="44" t="e">
        <f>T11/10</f>
        <v>#VALUE!</v>
      </c>
      <c r="V11" s="48"/>
      <c r="W11" s="48"/>
      <c r="X11" s="48">
        <f>'Synthèse individuelle'!G6</f>
        <v>0</v>
      </c>
      <c r="Y11" s="63" t="e">
        <f>VLOOKUP($X$11,traitement_an!$C$11:$T$111,12,FALSE)</f>
        <v>#N/A</v>
      </c>
      <c r="Z11" s="63" t="e">
        <f>VLOOKUP($X$11,traitement_an!$C$11:$T$111,13,FALSE)</f>
        <v>#N/A</v>
      </c>
      <c r="AA11" s="63" t="e">
        <f>VLOOKUP($X$11,traitement_an!$C$11:$T$111,14,FALSE)</f>
        <v>#N/A</v>
      </c>
      <c r="AB11" s="63" t="e">
        <f>VLOOKUP($X$11,traitement_an!$C$11:$T$111,15,FALSE)</f>
        <v>#N/A</v>
      </c>
      <c r="AC11" s="63" t="e">
        <f>VLOOKUP($X$11,traitement_an!$C$11:$T$111,16,FALSE)</f>
        <v>#N/A</v>
      </c>
      <c r="AD11" s="63"/>
      <c r="AE11" s="63" t="e">
        <f>VLOOKUP($X$11,traitement_an!$C$11:$T$111,18,FALSE)</f>
        <v>#N/A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DR11" s="48"/>
      <c r="DS11" s="48"/>
      <c r="DT11" s="48"/>
      <c r="DU11" s="48"/>
      <c r="DV11" s="48"/>
      <c r="DW11" s="48"/>
      <c r="DY11" s="48"/>
      <c r="DZ11" s="48"/>
      <c r="EA11" s="48"/>
      <c r="EB11" s="48"/>
      <c r="EC11" s="48"/>
      <c r="EG11" s="49"/>
      <c r="EH11" s="49"/>
      <c r="EI11" s="49"/>
      <c r="EJ11" s="49"/>
    </row>
    <row r="12" spans="1:150" x14ac:dyDescent="0.25">
      <c r="A12" s="43"/>
      <c r="B12" s="2">
        <v>2</v>
      </c>
      <c r="C12" s="5" t="str">
        <f>Saisie!C12</f>
        <v/>
      </c>
      <c r="D12" s="5" t="str">
        <f>IF($C12="","",(Saisie!N12/10))</f>
        <v/>
      </c>
      <c r="E12" s="5" t="str">
        <f>IF($C12="","",(Saisie!O12/10))</f>
        <v/>
      </c>
      <c r="F12" s="5" t="str">
        <f>IF($C12="","",(Saisie!P12/10))</f>
        <v/>
      </c>
      <c r="G12" s="5" t="str">
        <f>IF($C12="","",(Saisie!Q12/10))</f>
        <v/>
      </c>
      <c r="H12" s="5" t="str">
        <f>IF($C12="","",(Saisie!R12/10))</f>
        <v/>
      </c>
      <c r="I12" s="5" t="str">
        <f>IF($C12="","",(Saisie!S12/10))</f>
        <v/>
      </c>
      <c r="J12" s="5" t="str">
        <f>IF($C12="","",(Saisie!T12/10))</f>
        <v/>
      </c>
      <c r="K12" s="5" t="str">
        <f>IF($C12="","",(Saisie!U12/10))</f>
        <v/>
      </c>
      <c r="L12" s="5" t="str">
        <f>IF($C12="","",(Saisie!V12/10))</f>
        <v/>
      </c>
      <c r="M12" s="118"/>
      <c r="N12" s="5" t="str">
        <f>IF(Saisie!$W12,"",AVERAGE(Saisie!N12:O12)/10)</f>
        <v/>
      </c>
      <c r="O12" s="5" t="str">
        <f>IF(Saisie!$W12,"",(Saisie!P12)/10)</f>
        <v/>
      </c>
      <c r="P12" s="5" t="str">
        <f>IF(Saisie!$W12,"",AVERAGE(Saisie!Q12:R12)/10)</f>
        <v/>
      </c>
      <c r="Q12" s="5" t="str">
        <f>IF(Saisie!$W12,"",AVERAGE(Saisie!S12:T12)/10)</f>
        <v/>
      </c>
      <c r="R12" s="5" t="str">
        <f>IF(Saisie!$W12,"",AVERAGE(Saisie!U12:V12)/10)</f>
        <v/>
      </c>
      <c r="S12" s="118"/>
      <c r="T12" s="5" t="str">
        <f>IF(Saisie!$W12,"",AVERAGE(Saisie!N12:V12)/10)</f>
        <v/>
      </c>
      <c r="U12" s="44" t="e">
        <f t="shared" ref="U12:U75" si="0">T12/10</f>
        <v>#VALUE!</v>
      </c>
      <c r="V12" s="61"/>
      <c r="W12" s="48"/>
      <c r="X12" s="48" t="s">
        <v>38</v>
      </c>
      <c r="Y12" s="63" t="e">
        <f>N115</f>
        <v>#DIV/0!</v>
      </c>
      <c r="Z12" s="63" t="e">
        <f t="shared" ref="Z12:AC12" si="1">O115</f>
        <v>#DIV/0!</v>
      </c>
      <c r="AA12" s="63" t="e">
        <f t="shared" si="1"/>
        <v>#DIV/0!</v>
      </c>
      <c r="AB12" s="63" t="e">
        <f t="shared" si="1"/>
        <v>#DIV/0!</v>
      </c>
      <c r="AC12" s="63" t="e">
        <f t="shared" si="1"/>
        <v>#DIV/0!</v>
      </c>
      <c r="AD12" s="63"/>
      <c r="AE12" s="63" t="e">
        <f>T115</f>
        <v>#DIV/0!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DR12" s="48"/>
      <c r="DS12" s="48"/>
      <c r="DT12" s="48"/>
      <c r="DU12" s="48"/>
      <c r="DV12" s="48"/>
      <c r="DW12" s="48"/>
      <c r="DY12" s="48"/>
      <c r="DZ12" s="48"/>
      <c r="EA12" s="48"/>
      <c r="EB12" s="48"/>
      <c r="EC12" s="48"/>
      <c r="EG12" s="49"/>
      <c r="EH12" s="49"/>
      <c r="EI12" s="49"/>
      <c r="EJ12" s="49"/>
    </row>
    <row r="13" spans="1:150" x14ac:dyDescent="0.25">
      <c r="A13" s="43"/>
      <c r="B13" s="2">
        <v>3</v>
      </c>
      <c r="C13" s="5" t="str">
        <f>Saisie!C13</f>
        <v/>
      </c>
      <c r="D13" s="5" t="str">
        <f>IF($C13="","",(Saisie!N13/10))</f>
        <v/>
      </c>
      <c r="E13" s="5" t="str">
        <f>IF($C13="","",(Saisie!O13/10))</f>
        <v/>
      </c>
      <c r="F13" s="5" t="str">
        <f>IF($C13="","",(Saisie!P13/10))</f>
        <v/>
      </c>
      <c r="G13" s="5" t="str">
        <f>IF($C13="","",(Saisie!Q13/10))</f>
        <v/>
      </c>
      <c r="H13" s="5" t="str">
        <f>IF($C13="","",(Saisie!R13/10))</f>
        <v/>
      </c>
      <c r="I13" s="5" t="str">
        <f>IF($C13="","",(Saisie!S13/10))</f>
        <v/>
      </c>
      <c r="J13" s="5" t="str">
        <f>IF($C13="","",(Saisie!T13/10))</f>
        <v/>
      </c>
      <c r="K13" s="5" t="str">
        <f>IF($C13="","",(Saisie!U13/10))</f>
        <v/>
      </c>
      <c r="L13" s="5" t="str">
        <f>IF($C13="","",(Saisie!V13/10))</f>
        <v/>
      </c>
      <c r="M13" s="118"/>
      <c r="N13" s="5" t="str">
        <f>IF(Saisie!$W13,"",AVERAGE(Saisie!N13:O13)/10)</f>
        <v/>
      </c>
      <c r="O13" s="5" t="str">
        <f>IF(Saisie!$W13,"",(Saisie!P13)/10)</f>
        <v/>
      </c>
      <c r="P13" s="5" t="str">
        <f>IF(Saisie!$W13,"",AVERAGE(Saisie!Q13:R13)/10)</f>
        <v/>
      </c>
      <c r="Q13" s="5" t="str">
        <f>IF(Saisie!$W13,"",AVERAGE(Saisie!S13:T13)/10)</f>
        <v/>
      </c>
      <c r="R13" s="5" t="str">
        <f>IF(Saisie!$W13,"",AVERAGE(Saisie!U13:V13)/10)</f>
        <v/>
      </c>
      <c r="S13" s="118"/>
      <c r="T13" s="5" t="str">
        <f>IF(Saisie!$W13,"",AVERAGE(Saisie!N13:V13)/10)</f>
        <v/>
      </c>
      <c r="U13" s="44" t="e">
        <f t="shared" si="0"/>
        <v>#VALUE!</v>
      </c>
      <c r="V13" s="61"/>
      <c r="W13" s="48"/>
      <c r="X13" s="48"/>
      <c r="Y13" s="48"/>
      <c r="Z13" s="117"/>
      <c r="AA13" s="117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DR13" s="48"/>
      <c r="DS13" s="48"/>
      <c r="DT13" s="48"/>
      <c r="DU13" s="48"/>
      <c r="DV13" s="48"/>
      <c r="DW13" s="48"/>
      <c r="DY13" s="48"/>
      <c r="DZ13" s="48"/>
      <c r="EA13" s="48"/>
      <c r="EB13" s="48"/>
      <c r="EC13" s="48"/>
      <c r="EG13" s="49"/>
      <c r="EH13" s="49"/>
      <c r="EI13" s="49"/>
      <c r="EJ13" s="49"/>
    </row>
    <row r="14" spans="1:150" x14ac:dyDescent="0.25">
      <c r="A14" s="43"/>
      <c r="B14" s="2">
        <v>4</v>
      </c>
      <c r="C14" s="5" t="str">
        <f>Saisie!C14</f>
        <v/>
      </c>
      <c r="D14" s="5" t="str">
        <f>IF($C14="","",(Saisie!N14/10))</f>
        <v/>
      </c>
      <c r="E14" s="5" t="str">
        <f>IF($C14="","",(Saisie!O14/10))</f>
        <v/>
      </c>
      <c r="F14" s="5" t="str">
        <f>IF($C14="","",(Saisie!P14/10))</f>
        <v/>
      </c>
      <c r="G14" s="5" t="str">
        <f>IF($C14="","",(Saisie!Q14/10))</f>
        <v/>
      </c>
      <c r="H14" s="5" t="str">
        <f>IF($C14="","",(Saisie!R14/10))</f>
        <v/>
      </c>
      <c r="I14" s="5" t="str">
        <f>IF($C14="","",(Saisie!S14/10))</f>
        <v/>
      </c>
      <c r="J14" s="5" t="str">
        <f>IF($C14="","",(Saisie!T14/10))</f>
        <v/>
      </c>
      <c r="K14" s="5" t="str">
        <f>IF($C14="","",(Saisie!U14/10))</f>
        <v/>
      </c>
      <c r="L14" s="5" t="str">
        <f>IF($C14="","",(Saisie!V14/10))</f>
        <v/>
      </c>
      <c r="M14" s="118"/>
      <c r="N14" s="5" t="str">
        <f>IF(Saisie!$W14,"",AVERAGE(Saisie!N14:O14)/10)</f>
        <v/>
      </c>
      <c r="O14" s="5" t="str">
        <f>IF(Saisie!$W14,"",(Saisie!P14)/10)</f>
        <v/>
      </c>
      <c r="P14" s="5" t="str">
        <f>IF(Saisie!$W14,"",AVERAGE(Saisie!Q14:R14)/10)</f>
        <v/>
      </c>
      <c r="Q14" s="5" t="str">
        <f>IF(Saisie!$W14,"",AVERAGE(Saisie!S14:T14)/10)</f>
        <v/>
      </c>
      <c r="R14" s="5" t="str">
        <f>IF(Saisie!$W14,"",AVERAGE(Saisie!U14:V14)/10)</f>
        <v/>
      </c>
      <c r="S14" s="118"/>
      <c r="T14" s="5" t="str">
        <f>IF(Saisie!$W14,"",AVERAGE(Saisie!N14:V14)/10)</f>
        <v/>
      </c>
      <c r="U14" s="44" t="e">
        <f t="shared" si="0"/>
        <v>#VALUE!</v>
      </c>
      <c r="V14" s="61"/>
      <c r="W14" s="48"/>
      <c r="X14" s="48"/>
      <c r="Y14" s="48"/>
      <c r="Z14" s="117"/>
      <c r="AA14" s="117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DR14" s="48"/>
      <c r="DS14" s="48"/>
      <c r="DT14" s="48"/>
      <c r="DU14" s="48"/>
      <c r="DV14" s="48"/>
      <c r="DW14" s="48"/>
      <c r="DY14" s="48"/>
      <c r="DZ14" s="48"/>
      <c r="EA14" s="48"/>
      <c r="EB14" s="48"/>
      <c r="EC14" s="48"/>
      <c r="EG14" s="49"/>
      <c r="EH14" s="49"/>
      <c r="EI14" s="49"/>
      <c r="EJ14" s="49"/>
    </row>
    <row r="15" spans="1:150" x14ac:dyDescent="0.25">
      <c r="A15" s="43"/>
      <c r="B15" s="2">
        <v>5</v>
      </c>
      <c r="C15" s="5" t="str">
        <f>Saisie!C15</f>
        <v/>
      </c>
      <c r="D15" s="5" t="str">
        <f>IF($C15="","",(Saisie!N15/10))</f>
        <v/>
      </c>
      <c r="E15" s="5" t="str">
        <f>IF($C15="","",(Saisie!O15/10))</f>
        <v/>
      </c>
      <c r="F15" s="5" t="str">
        <f>IF($C15="","",(Saisie!P15/10))</f>
        <v/>
      </c>
      <c r="G15" s="5" t="str">
        <f>IF($C15="","",(Saisie!Q15/10))</f>
        <v/>
      </c>
      <c r="H15" s="5" t="str">
        <f>IF($C15="","",(Saisie!R15/10))</f>
        <v/>
      </c>
      <c r="I15" s="5" t="str">
        <f>IF($C15="","",(Saisie!S15/10))</f>
        <v/>
      </c>
      <c r="J15" s="5" t="str">
        <f>IF($C15="","",(Saisie!T15/10))</f>
        <v/>
      </c>
      <c r="K15" s="5" t="str">
        <f>IF($C15="","",(Saisie!U15/10))</f>
        <v/>
      </c>
      <c r="L15" s="5" t="str">
        <f>IF($C15="","",(Saisie!V15/10))</f>
        <v/>
      </c>
      <c r="M15" s="118"/>
      <c r="N15" s="5" t="str">
        <f>IF(Saisie!$W15,"",AVERAGE(Saisie!N15:O15)/10)</f>
        <v/>
      </c>
      <c r="O15" s="5" t="str">
        <f>IF(Saisie!$W15,"",(Saisie!P15)/10)</f>
        <v/>
      </c>
      <c r="P15" s="5" t="str">
        <f>IF(Saisie!$W15,"",AVERAGE(Saisie!Q15:R15)/10)</f>
        <v/>
      </c>
      <c r="Q15" s="5" t="str">
        <f>IF(Saisie!$W15,"",AVERAGE(Saisie!S15:T15)/10)</f>
        <v/>
      </c>
      <c r="R15" s="5" t="str">
        <f>IF(Saisie!$W15,"",AVERAGE(Saisie!U15:V15)/10)</f>
        <v/>
      </c>
      <c r="S15" s="118"/>
      <c r="T15" s="5" t="str">
        <f>IF(Saisie!$W15,"",AVERAGE(Saisie!N15:V15)/10)</f>
        <v/>
      </c>
      <c r="U15" s="44" t="e">
        <f t="shared" si="0"/>
        <v>#VALUE!</v>
      </c>
      <c r="V15" s="61"/>
      <c r="W15" s="48"/>
      <c r="X15" s="48"/>
      <c r="Y15" s="48"/>
      <c r="Z15" s="117"/>
      <c r="AA15" s="117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DR15" s="48"/>
      <c r="DS15" s="48"/>
      <c r="DT15" s="48"/>
      <c r="DU15" s="48"/>
      <c r="DV15" s="48"/>
      <c r="DW15" s="48"/>
      <c r="DY15" s="48"/>
      <c r="DZ15" s="48"/>
      <c r="EA15" s="48"/>
      <c r="EB15" s="48"/>
      <c r="EC15" s="48"/>
      <c r="EG15" s="49"/>
      <c r="EH15" s="49"/>
      <c r="EI15" s="49"/>
      <c r="EJ15" s="49"/>
    </row>
    <row r="16" spans="1:150" x14ac:dyDescent="0.25">
      <c r="A16" s="43"/>
      <c r="B16" s="2">
        <v>6</v>
      </c>
      <c r="C16" s="5" t="str">
        <f>Saisie!C16</f>
        <v/>
      </c>
      <c r="D16" s="5" t="str">
        <f>IF($C16="","",(Saisie!N16/10))</f>
        <v/>
      </c>
      <c r="E16" s="5" t="str">
        <f>IF($C16="","",(Saisie!O16/10))</f>
        <v/>
      </c>
      <c r="F16" s="5" t="str">
        <f>IF($C16="","",(Saisie!P16/10))</f>
        <v/>
      </c>
      <c r="G16" s="5" t="str">
        <f>IF($C16="","",(Saisie!Q16/10))</f>
        <v/>
      </c>
      <c r="H16" s="5" t="str">
        <f>IF($C16="","",(Saisie!R16/10))</f>
        <v/>
      </c>
      <c r="I16" s="5" t="str">
        <f>IF($C16="","",(Saisie!S16/10))</f>
        <v/>
      </c>
      <c r="J16" s="5" t="str">
        <f>IF($C16="","",(Saisie!T16/10))</f>
        <v/>
      </c>
      <c r="K16" s="5" t="str">
        <f>IF($C16="","",(Saisie!U16/10))</f>
        <v/>
      </c>
      <c r="L16" s="5" t="str">
        <f>IF($C16="","",(Saisie!V16/10))</f>
        <v/>
      </c>
      <c r="M16" s="118"/>
      <c r="N16" s="5" t="str">
        <f>IF(Saisie!$W16,"",AVERAGE(Saisie!N16:O16)/10)</f>
        <v/>
      </c>
      <c r="O16" s="5" t="str">
        <f>IF(Saisie!$W16,"",(Saisie!P16)/10)</f>
        <v/>
      </c>
      <c r="P16" s="5" t="str">
        <f>IF(Saisie!$W16,"",AVERAGE(Saisie!Q16:R16)/10)</f>
        <v/>
      </c>
      <c r="Q16" s="5" t="str">
        <f>IF(Saisie!$W16,"",AVERAGE(Saisie!S16:T16)/10)</f>
        <v/>
      </c>
      <c r="R16" s="5" t="str">
        <f>IF(Saisie!$W16,"",AVERAGE(Saisie!U16:V16)/10)</f>
        <v/>
      </c>
      <c r="S16" s="118"/>
      <c r="T16" s="5" t="str">
        <f>IF(Saisie!$W16,"",AVERAGE(Saisie!N16:V16)/10)</f>
        <v/>
      </c>
      <c r="U16" s="44" t="e">
        <f t="shared" si="0"/>
        <v>#VALUE!</v>
      </c>
      <c r="V16" s="61"/>
      <c r="W16" s="48"/>
      <c r="X16" s="48"/>
      <c r="Y16" s="48"/>
      <c r="Z16" s="117"/>
      <c r="AA16" s="117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DR16" s="48"/>
      <c r="DS16" s="48"/>
      <c r="DT16" s="48"/>
      <c r="DU16" s="48"/>
      <c r="DV16" s="48"/>
      <c r="DW16" s="48"/>
      <c r="DY16" s="48"/>
      <c r="DZ16" s="48"/>
      <c r="EA16" s="48"/>
      <c r="EB16" s="48"/>
      <c r="EC16" s="48"/>
      <c r="EG16" s="49"/>
      <c r="EH16" s="49"/>
      <c r="EI16" s="49"/>
      <c r="EJ16" s="49"/>
    </row>
    <row r="17" spans="1:140" x14ac:dyDescent="0.25">
      <c r="A17" s="43"/>
      <c r="B17" s="2">
        <v>7</v>
      </c>
      <c r="C17" s="5" t="str">
        <f>Saisie!C17</f>
        <v/>
      </c>
      <c r="D17" s="5" t="str">
        <f>IF($C17="","",(Saisie!N17/10))</f>
        <v/>
      </c>
      <c r="E17" s="5" t="str">
        <f>IF($C17="","",(Saisie!O17/10))</f>
        <v/>
      </c>
      <c r="F17" s="5" t="str">
        <f>IF($C17="","",(Saisie!P17/10))</f>
        <v/>
      </c>
      <c r="G17" s="5" t="str">
        <f>IF($C17="","",(Saisie!Q17/10))</f>
        <v/>
      </c>
      <c r="H17" s="5" t="str">
        <f>IF($C17="","",(Saisie!R17/10))</f>
        <v/>
      </c>
      <c r="I17" s="5" t="str">
        <f>IF($C17="","",(Saisie!S17/10))</f>
        <v/>
      </c>
      <c r="J17" s="5" t="str">
        <f>IF($C17="","",(Saisie!T17/10))</f>
        <v/>
      </c>
      <c r="K17" s="5" t="str">
        <f>IF($C17="","",(Saisie!U17/10))</f>
        <v/>
      </c>
      <c r="L17" s="5" t="str">
        <f>IF($C17="","",(Saisie!V17/10))</f>
        <v/>
      </c>
      <c r="M17" s="118"/>
      <c r="N17" s="5" t="str">
        <f>IF(Saisie!$W17,"",AVERAGE(Saisie!N17:O17)/10)</f>
        <v/>
      </c>
      <c r="O17" s="5" t="str">
        <f>IF(Saisie!$W17,"",(Saisie!P17)/10)</f>
        <v/>
      </c>
      <c r="P17" s="5" t="str">
        <f>IF(Saisie!$W17,"",AVERAGE(Saisie!Q17:R17)/10)</f>
        <v/>
      </c>
      <c r="Q17" s="5" t="str">
        <f>IF(Saisie!$W17,"",AVERAGE(Saisie!S17:T17)/10)</f>
        <v/>
      </c>
      <c r="R17" s="5" t="str">
        <f>IF(Saisie!$W17,"",AVERAGE(Saisie!U17:V17)/10)</f>
        <v/>
      </c>
      <c r="S17" s="118"/>
      <c r="T17" s="5" t="str">
        <f>IF(Saisie!$W17,"",AVERAGE(Saisie!N17:V17)/10)</f>
        <v/>
      </c>
      <c r="U17" s="44" t="e">
        <f t="shared" si="0"/>
        <v>#VALUE!</v>
      </c>
      <c r="V17" s="61"/>
      <c r="W17" s="48"/>
      <c r="X17" s="48"/>
      <c r="Y17" s="48"/>
      <c r="Z17" s="117"/>
      <c r="AA17" s="117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DR17" s="48"/>
      <c r="DS17" s="48"/>
      <c r="DT17" s="48"/>
      <c r="DU17" s="48"/>
      <c r="DV17" s="48"/>
      <c r="DW17" s="48"/>
      <c r="DY17" s="48"/>
      <c r="DZ17" s="48"/>
      <c r="EA17" s="48"/>
      <c r="EB17" s="48"/>
      <c r="EC17" s="48"/>
      <c r="EG17" s="49"/>
      <c r="EH17" s="49"/>
      <c r="EI17" s="49"/>
      <c r="EJ17" s="49"/>
    </row>
    <row r="18" spans="1:140" x14ac:dyDescent="0.25">
      <c r="A18" s="43"/>
      <c r="B18" s="2">
        <v>8</v>
      </c>
      <c r="C18" s="5" t="str">
        <f>Saisie!C18</f>
        <v/>
      </c>
      <c r="D18" s="5" t="str">
        <f>IF($C18="","",(Saisie!N18/10))</f>
        <v/>
      </c>
      <c r="E18" s="5" t="str">
        <f>IF($C18="","",(Saisie!O18/10))</f>
        <v/>
      </c>
      <c r="F18" s="5" t="str">
        <f>IF($C18="","",(Saisie!P18/10))</f>
        <v/>
      </c>
      <c r="G18" s="5" t="str">
        <f>IF($C18="","",(Saisie!Q18/10))</f>
        <v/>
      </c>
      <c r="H18" s="5" t="str">
        <f>IF($C18="","",(Saisie!R18/10))</f>
        <v/>
      </c>
      <c r="I18" s="5" t="str">
        <f>IF($C18="","",(Saisie!S18/10))</f>
        <v/>
      </c>
      <c r="J18" s="5" t="str">
        <f>IF($C18="","",(Saisie!T18/10))</f>
        <v/>
      </c>
      <c r="K18" s="5" t="str">
        <f>IF($C18="","",(Saisie!U18/10))</f>
        <v/>
      </c>
      <c r="L18" s="5" t="str">
        <f>IF($C18="","",(Saisie!V18/10))</f>
        <v/>
      </c>
      <c r="M18" s="118"/>
      <c r="N18" s="5" t="str">
        <f>IF(Saisie!$W18,"",AVERAGE(Saisie!N18:O18)/10)</f>
        <v/>
      </c>
      <c r="O18" s="5" t="str">
        <f>IF(Saisie!$W18,"",(Saisie!P18)/10)</f>
        <v/>
      </c>
      <c r="P18" s="5" t="str">
        <f>IF(Saisie!$W18,"",AVERAGE(Saisie!Q18:R18)/10)</f>
        <v/>
      </c>
      <c r="Q18" s="5" t="str">
        <f>IF(Saisie!$W18,"",AVERAGE(Saisie!S18:T18)/10)</f>
        <v/>
      </c>
      <c r="R18" s="5" t="str">
        <f>IF(Saisie!$W18,"",AVERAGE(Saisie!U18:V18)/10)</f>
        <v/>
      </c>
      <c r="S18" s="118"/>
      <c r="T18" s="5" t="str">
        <f>IF(Saisie!$W18,"",AVERAGE(Saisie!N18:V18)/10)</f>
        <v/>
      </c>
      <c r="U18" s="44" t="e">
        <f t="shared" si="0"/>
        <v>#VALUE!</v>
      </c>
      <c r="V18" s="61"/>
      <c r="W18" s="48"/>
      <c r="X18" s="48"/>
      <c r="Y18" s="48"/>
      <c r="Z18" s="117"/>
      <c r="AA18" s="117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DR18" s="48"/>
      <c r="DS18" s="48"/>
      <c r="DT18" s="48"/>
      <c r="DU18" s="48"/>
      <c r="DV18" s="48"/>
      <c r="DW18" s="48"/>
      <c r="DY18" s="48"/>
      <c r="DZ18" s="48"/>
      <c r="EA18" s="48"/>
      <c r="EB18" s="48"/>
      <c r="EC18" s="48"/>
      <c r="EG18" s="49"/>
      <c r="EH18" s="49"/>
      <c r="EI18" s="49"/>
      <c r="EJ18" s="49"/>
    </row>
    <row r="19" spans="1:140" x14ac:dyDescent="0.25">
      <c r="A19" s="43"/>
      <c r="B19" s="2">
        <v>9</v>
      </c>
      <c r="C19" s="5" t="str">
        <f>Saisie!C19</f>
        <v/>
      </c>
      <c r="D19" s="5" t="str">
        <f>IF($C19="","",(Saisie!N19/10))</f>
        <v/>
      </c>
      <c r="E19" s="5" t="str">
        <f>IF($C19="","",(Saisie!O19/10))</f>
        <v/>
      </c>
      <c r="F19" s="5" t="str">
        <f>IF($C19="","",(Saisie!P19/10))</f>
        <v/>
      </c>
      <c r="G19" s="5" t="str">
        <f>IF($C19="","",(Saisie!Q19/10))</f>
        <v/>
      </c>
      <c r="H19" s="5" t="str">
        <f>IF($C19="","",(Saisie!R19/10))</f>
        <v/>
      </c>
      <c r="I19" s="5" t="str">
        <f>IF($C19="","",(Saisie!S19/10))</f>
        <v/>
      </c>
      <c r="J19" s="5" t="str">
        <f>IF($C19="","",(Saisie!T19/10))</f>
        <v/>
      </c>
      <c r="K19" s="5" t="str">
        <f>IF($C19="","",(Saisie!U19/10))</f>
        <v/>
      </c>
      <c r="L19" s="5" t="str">
        <f>IF($C19="","",(Saisie!V19/10))</f>
        <v/>
      </c>
      <c r="M19" s="118"/>
      <c r="N19" s="5" t="str">
        <f>IF(Saisie!$W19,"",AVERAGE(Saisie!N19:O19)/10)</f>
        <v/>
      </c>
      <c r="O19" s="5" t="str">
        <f>IF(Saisie!$W19,"",(Saisie!P19)/10)</f>
        <v/>
      </c>
      <c r="P19" s="5" t="str">
        <f>IF(Saisie!$W19,"",AVERAGE(Saisie!Q19:R19)/10)</f>
        <v/>
      </c>
      <c r="Q19" s="5" t="str">
        <f>IF(Saisie!$W19,"",AVERAGE(Saisie!S19:T19)/10)</f>
        <v/>
      </c>
      <c r="R19" s="5" t="str">
        <f>IF(Saisie!$W19,"",AVERAGE(Saisie!U19:V19)/10)</f>
        <v/>
      </c>
      <c r="S19" s="118"/>
      <c r="T19" s="5" t="str">
        <f>IF(Saisie!$W19,"",AVERAGE(Saisie!N19:V19)/10)</f>
        <v/>
      </c>
      <c r="U19" s="44" t="e">
        <f t="shared" si="0"/>
        <v>#VALUE!</v>
      </c>
      <c r="V19" s="61"/>
      <c r="W19" s="48"/>
      <c r="X19" s="48"/>
      <c r="Y19" s="48"/>
      <c r="Z19" s="117"/>
      <c r="AA19" s="117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DR19" s="48"/>
      <c r="DS19" s="48"/>
      <c r="DT19" s="48"/>
      <c r="DU19" s="48"/>
      <c r="DV19" s="48"/>
      <c r="DW19" s="48"/>
      <c r="DY19" s="48"/>
      <c r="DZ19" s="48"/>
      <c r="EA19" s="48"/>
      <c r="EB19" s="48"/>
      <c r="EC19" s="48"/>
      <c r="EG19" s="49"/>
      <c r="EH19" s="49"/>
      <c r="EI19" s="49"/>
      <c r="EJ19" s="49"/>
    </row>
    <row r="20" spans="1:140" x14ac:dyDescent="0.25">
      <c r="A20" s="43"/>
      <c r="B20" s="2">
        <v>10</v>
      </c>
      <c r="C20" s="5" t="str">
        <f>Saisie!C20</f>
        <v/>
      </c>
      <c r="D20" s="5" t="str">
        <f>IF($C20="","",(Saisie!N20/10))</f>
        <v/>
      </c>
      <c r="E20" s="5" t="str">
        <f>IF($C20="","",(Saisie!O20/10))</f>
        <v/>
      </c>
      <c r="F20" s="5" t="str">
        <f>IF($C20="","",(Saisie!P20/10))</f>
        <v/>
      </c>
      <c r="G20" s="5" t="str">
        <f>IF($C20="","",(Saisie!Q20/10))</f>
        <v/>
      </c>
      <c r="H20" s="5" t="str">
        <f>IF($C20="","",(Saisie!R20/10))</f>
        <v/>
      </c>
      <c r="I20" s="5" t="str">
        <f>IF($C20="","",(Saisie!S20/10))</f>
        <v/>
      </c>
      <c r="J20" s="5" t="str">
        <f>IF($C20="","",(Saisie!T20/10))</f>
        <v/>
      </c>
      <c r="K20" s="5" t="str">
        <f>IF($C20="","",(Saisie!U20/10))</f>
        <v/>
      </c>
      <c r="L20" s="5" t="str">
        <f>IF($C20="","",(Saisie!V20/10))</f>
        <v/>
      </c>
      <c r="M20" s="118"/>
      <c r="N20" s="5" t="str">
        <f>IF(Saisie!$W20,"",AVERAGE(Saisie!N20:O20)/10)</f>
        <v/>
      </c>
      <c r="O20" s="5" t="str">
        <f>IF(Saisie!$W20,"",(Saisie!P20)/10)</f>
        <v/>
      </c>
      <c r="P20" s="5" t="str">
        <f>IF(Saisie!$W20,"",AVERAGE(Saisie!Q20:R20)/10)</f>
        <v/>
      </c>
      <c r="Q20" s="5" t="str">
        <f>IF(Saisie!$W20,"",AVERAGE(Saisie!S20:T20)/10)</f>
        <v/>
      </c>
      <c r="R20" s="5" t="str">
        <f>IF(Saisie!$W20,"",AVERAGE(Saisie!U20:V20)/10)</f>
        <v/>
      </c>
      <c r="S20" s="118"/>
      <c r="T20" s="5" t="str">
        <f>IF(Saisie!$W20,"",AVERAGE(Saisie!N20:V20)/10)</f>
        <v/>
      </c>
      <c r="U20" s="44" t="e">
        <f t="shared" si="0"/>
        <v>#VALUE!</v>
      </c>
      <c r="V20" s="61"/>
      <c r="W20" s="48"/>
      <c r="X20" s="48"/>
      <c r="Y20" s="48"/>
      <c r="Z20" s="117"/>
      <c r="AA20" s="117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DR20" s="48"/>
      <c r="DS20" s="48"/>
      <c r="DT20" s="48"/>
      <c r="DU20" s="48"/>
      <c r="DV20" s="48"/>
      <c r="DW20" s="48"/>
      <c r="DY20" s="48"/>
      <c r="DZ20" s="48"/>
      <c r="EA20" s="48"/>
      <c r="EB20" s="48"/>
      <c r="EC20" s="48"/>
      <c r="EG20" s="49"/>
      <c r="EH20" s="49"/>
      <c r="EI20" s="49"/>
      <c r="EJ20" s="49"/>
    </row>
    <row r="21" spans="1:140" x14ac:dyDescent="0.25">
      <c r="A21" s="43"/>
      <c r="B21" s="2">
        <v>11</v>
      </c>
      <c r="C21" s="5" t="str">
        <f>Saisie!C21</f>
        <v/>
      </c>
      <c r="D21" s="5" t="str">
        <f>IF($C21="","",(Saisie!N21/10))</f>
        <v/>
      </c>
      <c r="E21" s="5" t="str">
        <f>IF($C21="","",(Saisie!O21/10))</f>
        <v/>
      </c>
      <c r="F21" s="5" t="str">
        <f>IF($C21="","",(Saisie!P21/10))</f>
        <v/>
      </c>
      <c r="G21" s="5" t="str">
        <f>IF($C21="","",(Saisie!Q21/10))</f>
        <v/>
      </c>
      <c r="H21" s="5" t="str">
        <f>IF($C21="","",(Saisie!R21/10))</f>
        <v/>
      </c>
      <c r="I21" s="5" t="str">
        <f>IF($C21="","",(Saisie!S21/10))</f>
        <v/>
      </c>
      <c r="J21" s="5" t="str">
        <f>IF($C21="","",(Saisie!T21/10))</f>
        <v/>
      </c>
      <c r="K21" s="5" t="str">
        <f>IF($C21="","",(Saisie!U21/10))</f>
        <v/>
      </c>
      <c r="L21" s="5" t="str">
        <f>IF($C21="","",(Saisie!V21/10))</f>
        <v/>
      </c>
      <c r="M21" s="118"/>
      <c r="N21" s="5" t="str">
        <f>IF(Saisie!$W21,"",AVERAGE(Saisie!N21:O21)/10)</f>
        <v/>
      </c>
      <c r="O21" s="5" t="str">
        <f>IF(Saisie!$W21,"",(Saisie!P21)/10)</f>
        <v/>
      </c>
      <c r="P21" s="5" t="str">
        <f>IF(Saisie!$W21,"",AVERAGE(Saisie!Q21:R21)/10)</f>
        <v/>
      </c>
      <c r="Q21" s="5" t="str">
        <f>IF(Saisie!$W21,"",AVERAGE(Saisie!S21:T21)/10)</f>
        <v/>
      </c>
      <c r="R21" s="5" t="str">
        <f>IF(Saisie!$W21,"",AVERAGE(Saisie!U21:V21)/10)</f>
        <v/>
      </c>
      <c r="S21" s="118"/>
      <c r="T21" s="5" t="str">
        <f>IF(Saisie!$W21,"",AVERAGE(Saisie!N21:V21)/10)</f>
        <v/>
      </c>
      <c r="U21" s="44" t="e">
        <f t="shared" si="0"/>
        <v>#VALUE!</v>
      </c>
      <c r="V21" s="48"/>
      <c r="W21" s="48"/>
      <c r="X21" s="48"/>
      <c r="Y21" s="48"/>
      <c r="Z21" s="117"/>
      <c r="AA21" s="117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DR21" s="48"/>
      <c r="DS21" s="48"/>
      <c r="DT21" s="48"/>
      <c r="DU21" s="48"/>
      <c r="DV21" s="48"/>
      <c r="DW21" s="48"/>
      <c r="DY21" s="48"/>
      <c r="DZ21" s="48"/>
      <c r="EA21" s="48"/>
      <c r="EB21" s="48"/>
      <c r="EC21" s="48"/>
      <c r="EG21" s="49"/>
      <c r="EH21" s="49"/>
      <c r="EI21" s="49"/>
      <c r="EJ21" s="49"/>
    </row>
    <row r="22" spans="1:140" x14ac:dyDescent="0.25">
      <c r="A22" s="43"/>
      <c r="B22" s="2">
        <v>12</v>
      </c>
      <c r="C22" s="5" t="str">
        <f>Saisie!C22</f>
        <v/>
      </c>
      <c r="D22" s="5" t="str">
        <f>IF($C22="","",(Saisie!N22/10))</f>
        <v/>
      </c>
      <c r="E22" s="5" t="str">
        <f>IF($C22="","",(Saisie!O22/10))</f>
        <v/>
      </c>
      <c r="F22" s="5" t="str">
        <f>IF($C22="","",(Saisie!P22/10))</f>
        <v/>
      </c>
      <c r="G22" s="5" t="str">
        <f>IF($C22="","",(Saisie!Q22/10))</f>
        <v/>
      </c>
      <c r="H22" s="5" t="str">
        <f>IF($C22="","",(Saisie!R22/10))</f>
        <v/>
      </c>
      <c r="I22" s="5" t="str">
        <f>IF($C22="","",(Saisie!S22/10))</f>
        <v/>
      </c>
      <c r="J22" s="5" t="str">
        <f>IF($C22="","",(Saisie!T22/10))</f>
        <v/>
      </c>
      <c r="K22" s="5" t="str">
        <f>IF($C22="","",(Saisie!U22/10))</f>
        <v/>
      </c>
      <c r="L22" s="5" t="str">
        <f>IF($C22="","",(Saisie!V22/10))</f>
        <v/>
      </c>
      <c r="M22" s="118"/>
      <c r="N22" s="5" t="str">
        <f>IF(Saisie!$W22,"",AVERAGE(Saisie!N22:O22)/10)</f>
        <v/>
      </c>
      <c r="O22" s="5" t="str">
        <f>IF(Saisie!$W22,"",(Saisie!P22)/10)</f>
        <v/>
      </c>
      <c r="P22" s="5" t="str">
        <f>IF(Saisie!$W22,"",AVERAGE(Saisie!Q22:R22)/10)</f>
        <v/>
      </c>
      <c r="Q22" s="5" t="str">
        <f>IF(Saisie!$W22,"",AVERAGE(Saisie!S22:T22)/10)</f>
        <v/>
      </c>
      <c r="R22" s="5" t="str">
        <f>IF(Saisie!$W22,"",AVERAGE(Saisie!U22:V22)/10)</f>
        <v/>
      </c>
      <c r="S22" s="118"/>
      <c r="T22" s="5" t="str">
        <f>IF(Saisie!$W22,"",AVERAGE(Saisie!N22:V22)/10)</f>
        <v/>
      </c>
      <c r="U22" s="44" t="e">
        <f t="shared" si="0"/>
        <v>#VALUE!</v>
      </c>
      <c r="V22" s="48"/>
      <c r="W22" s="48"/>
      <c r="X22" s="48"/>
      <c r="Y22" s="48"/>
      <c r="Z22" s="117"/>
      <c r="AA22" s="117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DR22" s="48"/>
      <c r="DS22" s="48"/>
      <c r="DT22" s="48"/>
      <c r="DU22" s="48"/>
      <c r="DV22" s="48"/>
      <c r="DW22" s="48"/>
      <c r="DY22" s="48"/>
      <c r="DZ22" s="48"/>
      <c r="EA22" s="48"/>
      <c r="EB22" s="48"/>
      <c r="EC22" s="48"/>
      <c r="EG22" s="49"/>
      <c r="EH22" s="49"/>
      <c r="EI22" s="49"/>
      <c r="EJ22" s="49"/>
    </row>
    <row r="23" spans="1:140" x14ac:dyDescent="0.25">
      <c r="A23" s="43"/>
      <c r="B23" s="2">
        <v>13</v>
      </c>
      <c r="C23" s="5" t="str">
        <f>Saisie!C23</f>
        <v/>
      </c>
      <c r="D23" s="5" t="str">
        <f>IF($C23="","",(Saisie!N23/10))</f>
        <v/>
      </c>
      <c r="E23" s="5" t="str">
        <f>IF($C23="","",(Saisie!O23/10))</f>
        <v/>
      </c>
      <c r="F23" s="5" t="str">
        <f>IF($C23="","",(Saisie!P23/10))</f>
        <v/>
      </c>
      <c r="G23" s="5" t="str">
        <f>IF($C23="","",(Saisie!Q23/10))</f>
        <v/>
      </c>
      <c r="H23" s="5" t="str">
        <f>IF($C23="","",(Saisie!R23/10))</f>
        <v/>
      </c>
      <c r="I23" s="5" t="str">
        <f>IF($C23="","",(Saisie!S23/10))</f>
        <v/>
      </c>
      <c r="J23" s="5" t="str">
        <f>IF($C23="","",(Saisie!T23/10))</f>
        <v/>
      </c>
      <c r="K23" s="5" t="str">
        <f>IF($C23="","",(Saisie!U23/10))</f>
        <v/>
      </c>
      <c r="L23" s="5" t="str">
        <f>IF($C23="","",(Saisie!V23/10))</f>
        <v/>
      </c>
      <c r="M23" s="118"/>
      <c r="N23" s="5" t="str">
        <f>IF(Saisie!$W23,"",AVERAGE(Saisie!N23:O23)/10)</f>
        <v/>
      </c>
      <c r="O23" s="5" t="str">
        <f>IF(Saisie!$W23,"",(Saisie!P23)/10)</f>
        <v/>
      </c>
      <c r="P23" s="5" t="str">
        <f>IF(Saisie!$W23,"",AVERAGE(Saisie!Q23:R23)/10)</f>
        <v/>
      </c>
      <c r="Q23" s="5" t="str">
        <f>IF(Saisie!$W23,"",AVERAGE(Saisie!S23:T23)/10)</f>
        <v/>
      </c>
      <c r="R23" s="5" t="str">
        <f>IF(Saisie!$W23,"",AVERAGE(Saisie!U23:V23)/10)</f>
        <v/>
      </c>
      <c r="S23" s="118"/>
      <c r="T23" s="5" t="str">
        <f>IF(Saisie!$W23,"",AVERAGE(Saisie!N23:V23)/10)</f>
        <v/>
      </c>
      <c r="U23" s="44" t="e">
        <f t="shared" si="0"/>
        <v>#VALUE!</v>
      </c>
      <c r="V23" s="48"/>
      <c r="W23" s="48"/>
      <c r="X23" s="48"/>
      <c r="Y23" s="48"/>
      <c r="Z23" s="117"/>
      <c r="AA23" s="117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DR23" s="48"/>
      <c r="DS23" s="48"/>
      <c r="DT23" s="48"/>
      <c r="DU23" s="48"/>
      <c r="DV23" s="48"/>
      <c r="DW23" s="48"/>
      <c r="DY23" s="48"/>
      <c r="DZ23" s="48"/>
      <c r="EA23" s="48"/>
      <c r="EB23" s="48"/>
      <c r="EC23" s="48"/>
      <c r="EG23" s="49"/>
      <c r="EH23" s="49"/>
      <c r="EI23" s="49"/>
      <c r="EJ23" s="49"/>
    </row>
    <row r="24" spans="1:140" x14ac:dyDescent="0.25">
      <c r="A24" s="43"/>
      <c r="B24" s="2">
        <v>14</v>
      </c>
      <c r="C24" s="5" t="str">
        <f>Saisie!C24</f>
        <v/>
      </c>
      <c r="D24" s="5" t="str">
        <f>IF($C24="","",(Saisie!N24/10))</f>
        <v/>
      </c>
      <c r="E24" s="5" t="str">
        <f>IF($C24="","",(Saisie!O24/10))</f>
        <v/>
      </c>
      <c r="F24" s="5" t="str">
        <f>IF($C24="","",(Saisie!P24/10))</f>
        <v/>
      </c>
      <c r="G24" s="5" t="str">
        <f>IF($C24="","",(Saisie!Q24/10))</f>
        <v/>
      </c>
      <c r="H24" s="5" t="str">
        <f>IF($C24="","",(Saisie!R24/10))</f>
        <v/>
      </c>
      <c r="I24" s="5" t="str">
        <f>IF($C24="","",(Saisie!S24/10))</f>
        <v/>
      </c>
      <c r="J24" s="5" t="str">
        <f>IF($C24="","",(Saisie!T24/10))</f>
        <v/>
      </c>
      <c r="K24" s="5" t="str">
        <f>IF($C24="","",(Saisie!U24/10))</f>
        <v/>
      </c>
      <c r="L24" s="5" t="str">
        <f>IF($C24="","",(Saisie!V24/10))</f>
        <v/>
      </c>
      <c r="M24" s="118"/>
      <c r="N24" s="5" t="str">
        <f>IF(Saisie!$W24,"",AVERAGE(Saisie!N24:O24)/10)</f>
        <v/>
      </c>
      <c r="O24" s="5" t="str">
        <f>IF(Saisie!$W24,"",(Saisie!P24)/10)</f>
        <v/>
      </c>
      <c r="P24" s="5" t="str">
        <f>IF(Saisie!$W24,"",AVERAGE(Saisie!Q24:R24)/10)</f>
        <v/>
      </c>
      <c r="Q24" s="5" t="str">
        <f>IF(Saisie!$W24,"",AVERAGE(Saisie!S24:T24)/10)</f>
        <v/>
      </c>
      <c r="R24" s="5" t="str">
        <f>IF(Saisie!$W24,"",AVERAGE(Saisie!U24:V24)/10)</f>
        <v/>
      </c>
      <c r="S24" s="118"/>
      <c r="T24" s="5" t="str">
        <f>IF(Saisie!$W24,"",AVERAGE(Saisie!N24:V24)/10)</f>
        <v/>
      </c>
      <c r="U24" s="44" t="e">
        <f t="shared" si="0"/>
        <v>#VALUE!</v>
      </c>
      <c r="V24" s="48"/>
      <c r="W24" s="48"/>
      <c r="X24" s="48"/>
      <c r="Y24" s="48"/>
      <c r="Z24" s="117"/>
      <c r="AA24" s="117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DR24" s="48"/>
      <c r="DS24" s="48"/>
      <c r="DT24" s="48"/>
      <c r="DU24" s="48"/>
      <c r="DV24" s="48"/>
      <c r="DW24" s="48"/>
      <c r="DY24" s="48"/>
      <c r="DZ24" s="48"/>
      <c r="EA24" s="48"/>
      <c r="EB24" s="48"/>
      <c r="EC24" s="48"/>
      <c r="EG24" s="49"/>
      <c r="EH24" s="49"/>
      <c r="EI24" s="49"/>
      <c r="EJ24" s="49"/>
    </row>
    <row r="25" spans="1:140" x14ac:dyDescent="0.25">
      <c r="A25" s="43"/>
      <c r="B25" s="2">
        <v>15</v>
      </c>
      <c r="C25" s="5" t="str">
        <f>Saisie!C25</f>
        <v/>
      </c>
      <c r="D25" s="5" t="str">
        <f>IF($C25="","",(Saisie!N25/10))</f>
        <v/>
      </c>
      <c r="E25" s="5" t="str">
        <f>IF($C25="","",(Saisie!O25/10))</f>
        <v/>
      </c>
      <c r="F25" s="5" t="str">
        <f>IF($C25="","",(Saisie!P25/10))</f>
        <v/>
      </c>
      <c r="G25" s="5" t="str">
        <f>IF($C25="","",(Saisie!Q25/10))</f>
        <v/>
      </c>
      <c r="H25" s="5" t="str">
        <f>IF($C25="","",(Saisie!R25/10))</f>
        <v/>
      </c>
      <c r="I25" s="5" t="str">
        <f>IF($C25="","",(Saisie!S25/10))</f>
        <v/>
      </c>
      <c r="J25" s="5" t="str">
        <f>IF($C25="","",(Saisie!T25/10))</f>
        <v/>
      </c>
      <c r="K25" s="5" t="str">
        <f>IF($C25="","",(Saisie!U25/10))</f>
        <v/>
      </c>
      <c r="L25" s="5" t="str">
        <f>IF($C25="","",(Saisie!V25/10))</f>
        <v/>
      </c>
      <c r="M25" s="118"/>
      <c r="N25" s="5" t="str">
        <f>IF(Saisie!$W25,"",AVERAGE(Saisie!N25:O25)/10)</f>
        <v/>
      </c>
      <c r="O25" s="5" t="str">
        <f>IF(Saisie!$W25,"",(Saisie!P25)/10)</f>
        <v/>
      </c>
      <c r="P25" s="5" t="str">
        <f>IF(Saisie!$W25,"",AVERAGE(Saisie!Q25:R25)/10)</f>
        <v/>
      </c>
      <c r="Q25" s="5" t="str">
        <f>IF(Saisie!$W25,"",AVERAGE(Saisie!S25:T25)/10)</f>
        <v/>
      </c>
      <c r="R25" s="5" t="str">
        <f>IF(Saisie!$W25,"",AVERAGE(Saisie!U25:V25)/10)</f>
        <v/>
      </c>
      <c r="S25" s="118"/>
      <c r="T25" s="5" t="str">
        <f>IF(Saisie!$W25,"",AVERAGE(Saisie!N25:V25)/10)</f>
        <v/>
      </c>
      <c r="U25" s="44" t="e">
        <f t="shared" si="0"/>
        <v>#VALUE!</v>
      </c>
      <c r="V25" s="48"/>
      <c r="W25" s="48"/>
      <c r="X25" s="48"/>
      <c r="Y25" s="48"/>
      <c r="Z25" s="117"/>
      <c r="AA25" s="117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DR25" s="48"/>
      <c r="DS25" s="48"/>
      <c r="DT25" s="48"/>
      <c r="DU25" s="48"/>
      <c r="DV25" s="48"/>
      <c r="DW25" s="48"/>
      <c r="DY25" s="48"/>
      <c r="DZ25" s="48"/>
      <c r="EA25" s="48"/>
      <c r="EB25" s="48"/>
      <c r="EC25" s="48"/>
      <c r="EG25" s="49"/>
      <c r="EH25" s="49"/>
      <c r="EI25" s="49"/>
      <c r="EJ25" s="49"/>
    </row>
    <row r="26" spans="1:140" x14ac:dyDescent="0.25">
      <c r="A26" s="43"/>
      <c r="B26" s="2">
        <v>16</v>
      </c>
      <c r="C26" s="5" t="str">
        <f>Saisie!C26</f>
        <v/>
      </c>
      <c r="D26" s="5" t="str">
        <f>IF($C26="","",(Saisie!N26/10))</f>
        <v/>
      </c>
      <c r="E26" s="5" t="str">
        <f>IF($C26="","",(Saisie!O26/10))</f>
        <v/>
      </c>
      <c r="F26" s="5" t="str">
        <f>IF($C26="","",(Saisie!P26/10))</f>
        <v/>
      </c>
      <c r="G26" s="5" t="str">
        <f>IF($C26="","",(Saisie!Q26/10))</f>
        <v/>
      </c>
      <c r="H26" s="5" t="str">
        <f>IF($C26="","",(Saisie!R26/10))</f>
        <v/>
      </c>
      <c r="I26" s="5" t="str">
        <f>IF($C26="","",(Saisie!S26/10))</f>
        <v/>
      </c>
      <c r="J26" s="5" t="str">
        <f>IF($C26="","",(Saisie!T26/10))</f>
        <v/>
      </c>
      <c r="K26" s="5" t="str">
        <f>IF($C26="","",(Saisie!U26/10))</f>
        <v/>
      </c>
      <c r="L26" s="5" t="str">
        <f>IF($C26="","",(Saisie!V26/10))</f>
        <v/>
      </c>
      <c r="M26" s="118"/>
      <c r="N26" s="5" t="str">
        <f>IF(Saisie!$W26,"",AVERAGE(Saisie!N26:O26)/10)</f>
        <v/>
      </c>
      <c r="O26" s="5" t="str">
        <f>IF(Saisie!$W26,"",(Saisie!P26)/10)</f>
        <v/>
      </c>
      <c r="P26" s="5" t="str">
        <f>IF(Saisie!$W26,"",AVERAGE(Saisie!Q26:R26)/10)</f>
        <v/>
      </c>
      <c r="Q26" s="5" t="str">
        <f>IF(Saisie!$W26,"",AVERAGE(Saisie!S26:T26)/10)</f>
        <v/>
      </c>
      <c r="R26" s="5" t="str">
        <f>IF(Saisie!$W26,"",AVERAGE(Saisie!U26:V26)/10)</f>
        <v/>
      </c>
      <c r="S26" s="118"/>
      <c r="T26" s="5" t="str">
        <f>IF(Saisie!$W26,"",AVERAGE(Saisie!N26:V26)/10)</f>
        <v/>
      </c>
      <c r="U26" s="44" t="e">
        <f t="shared" si="0"/>
        <v>#VALUE!</v>
      </c>
      <c r="V26" s="48"/>
      <c r="W26" s="48"/>
      <c r="X26" s="48"/>
      <c r="Y26" s="48"/>
      <c r="Z26" s="117"/>
      <c r="AA26" s="117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DR26" s="48"/>
      <c r="DS26" s="48"/>
      <c r="DT26" s="48"/>
      <c r="DU26" s="48"/>
      <c r="DV26" s="48"/>
      <c r="DW26" s="48"/>
      <c r="DY26" s="48"/>
      <c r="DZ26" s="48"/>
      <c r="EA26" s="48"/>
      <c r="EB26" s="48"/>
      <c r="EC26" s="48"/>
      <c r="EG26" s="49"/>
      <c r="EH26" s="49"/>
      <c r="EI26" s="49"/>
      <c r="EJ26" s="49"/>
    </row>
    <row r="27" spans="1:140" x14ac:dyDescent="0.25">
      <c r="A27" s="43"/>
      <c r="B27" s="2">
        <v>17</v>
      </c>
      <c r="C27" s="5" t="str">
        <f>Saisie!C27</f>
        <v/>
      </c>
      <c r="D27" s="5" t="str">
        <f>IF($C27="","",(Saisie!N27/10))</f>
        <v/>
      </c>
      <c r="E27" s="5" t="str">
        <f>IF($C27="","",(Saisie!O27/10))</f>
        <v/>
      </c>
      <c r="F27" s="5" t="str">
        <f>IF($C27="","",(Saisie!P27/10))</f>
        <v/>
      </c>
      <c r="G27" s="5" t="str">
        <f>IF($C27="","",(Saisie!Q27/10))</f>
        <v/>
      </c>
      <c r="H27" s="5" t="str">
        <f>IF($C27="","",(Saisie!R27/10))</f>
        <v/>
      </c>
      <c r="I27" s="5" t="str">
        <f>IF($C27="","",(Saisie!S27/10))</f>
        <v/>
      </c>
      <c r="J27" s="5" t="str">
        <f>IF($C27="","",(Saisie!T27/10))</f>
        <v/>
      </c>
      <c r="K27" s="5" t="str">
        <f>IF($C27="","",(Saisie!U27/10))</f>
        <v/>
      </c>
      <c r="L27" s="5" t="str">
        <f>IF($C27="","",(Saisie!V27/10))</f>
        <v/>
      </c>
      <c r="M27" s="118"/>
      <c r="N27" s="5" t="str">
        <f>IF(Saisie!$W27,"",AVERAGE(Saisie!N27:O27)/10)</f>
        <v/>
      </c>
      <c r="O27" s="5" t="str">
        <f>IF(Saisie!$W27,"",(Saisie!P27)/10)</f>
        <v/>
      </c>
      <c r="P27" s="5" t="str">
        <f>IF(Saisie!$W27,"",AVERAGE(Saisie!Q27:R27)/10)</f>
        <v/>
      </c>
      <c r="Q27" s="5" t="str">
        <f>IF(Saisie!$W27,"",AVERAGE(Saisie!S27:T27)/10)</f>
        <v/>
      </c>
      <c r="R27" s="5" t="str">
        <f>IF(Saisie!$W27,"",AVERAGE(Saisie!U27:V27)/10)</f>
        <v/>
      </c>
      <c r="S27" s="118"/>
      <c r="T27" s="5" t="str">
        <f>IF(Saisie!$W27,"",AVERAGE(Saisie!N27:V27)/10)</f>
        <v/>
      </c>
      <c r="U27" s="44" t="e">
        <f t="shared" si="0"/>
        <v>#VALUE!</v>
      </c>
      <c r="V27" s="48"/>
      <c r="W27" s="48"/>
      <c r="X27" s="48"/>
      <c r="Y27" s="48"/>
      <c r="Z27" s="117"/>
      <c r="AA27" s="117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DR27" s="48"/>
      <c r="DS27" s="48"/>
      <c r="DT27" s="48"/>
      <c r="DU27" s="48"/>
      <c r="DV27" s="48"/>
      <c r="DW27" s="48"/>
      <c r="DY27" s="48"/>
      <c r="DZ27" s="48"/>
      <c r="EA27" s="48"/>
      <c r="EB27" s="48"/>
      <c r="EC27" s="48"/>
      <c r="EG27" s="49"/>
      <c r="EH27" s="49"/>
      <c r="EI27" s="49"/>
      <c r="EJ27" s="49"/>
    </row>
    <row r="28" spans="1:140" x14ac:dyDescent="0.25">
      <c r="A28" s="43"/>
      <c r="B28" s="2">
        <v>18</v>
      </c>
      <c r="C28" s="5" t="str">
        <f>Saisie!C28</f>
        <v/>
      </c>
      <c r="D28" s="5" t="str">
        <f>IF($C28="","",(Saisie!N28/10))</f>
        <v/>
      </c>
      <c r="E28" s="5" t="str">
        <f>IF($C28="","",(Saisie!O28/10))</f>
        <v/>
      </c>
      <c r="F28" s="5" t="str">
        <f>IF($C28="","",(Saisie!P28/10))</f>
        <v/>
      </c>
      <c r="G28" s="5" t="str">
        <f>IF($C28="","",(Saisie!Q28/10))</f>
        <v/>
      </c>
      <c r="H28" s="5" t="str">
        <f>IF($C28="","",(Saisie!R28/10))</f>
        <v/>
      </c>
      <c r="I28" s="5" t="str">
        <f>IF($C28="","",(Saisie!S28/10))</f>
        <v/>
      </c>
      <c r="J28" s="5" t="str">
        <f>IF($C28="","",(Saisie!T28/10))</f>
        <v/>
      </c>
      <c r="K28" s="5" t="str">
        <f>IF($C28="","",(Saisie!U28/10))</f>
        <v/>
      </c>
      <c r="L28" s="5" t="str">
        <f>IF($C28="","",(Saisie!V28/10))</f>
        <v/>
      </c>
      <c r="M28" s="118"/>
      <c r="N28" s="5" t="str">
        <f>IF(Saisie!$W28,"",AVERAGE(Saisie!N28:O28)/10)</f>
        <v/>
      </c>
      <c r="O28" s="5" t="str">
        <f>IF(Saisie!$W28,"",(Saisie!P28)/10)</f>
        <v/>
      </c>
      <c r="P28" s="5" t="str">
        <f>IF(Saisie!$W28,"",AVERAGE(Saisie!Q28:R28)/10)</f>
        <v/>
      </c>
      <c r="Q28" s="5" t="str">
        <f>IF(Saisie!$W28,"",AVERAGE(Saisie!S28:T28)/10)</f>
        <v/>
      </c>
      <c r="R28" s="5" t="str">
        <f>IF(Saisie!$W28,"",AVERAGE(Saisie!U28:V28)/10)</f>
        <v/>
      </c>
      <c r="S28" s="118"/>
      <c r="T28" s="5" t="str">
        <f>IF(Saisie!$W28,"",AVERAGE(Saisie!N28:V28)/10)</f>
        <v/>
      </c>
      <c r="U28" s="44" t="e">
        <f t="shared" si="0"/>
        <v>#VALUE!</v>
      </c>
      <c r="V28" s="48"/>
      <c r="W28" s="48"/>
      <c r="X28" s="48"/>
      <c r="Y28" s="48"/>
      <c r="Z28" s="117"/>
      <c r="AA28" s="11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DR28" s="48"/>
      <c r="DS28" s="48"/>
      <c r="DT28" s="48"/>
      <c r="DU28" s="48"/>
      <c r="DV28" s="48"/>
      <c r="DW28" s="48"/>
      <c r="DY28" s="48"/>
      <c r="DZ28" s="48"/>
      <c r="EA28" s="48"/>
      <c r="EB28" s="48"/>
      <c r="EC28" s="48"/>
      <c r="EG28" s="49"/>
      <c r="EH28" s="49"/>
      <c r="EI28" s="49"/>
      <c r="EJ28" s="49"/>
    </row>
    <row r="29" spans="1:140" x14ac:dyDescent="0.25">
      <c r="A29" s="43"/>
      <c r="B29" s="2">
        <v>19</v>
      </c>
      <c r="C29" s="5" t="str">
        <f>Saisie!C29</f>
        <v/>
      </c>
      <c r="D29" s="5" t="str">
        <f>IF($C29="","",(Saisie!N29/10))</f>
        <v/>
      </c>
      <c r="E29" s="5" t="str">
        <f>IF($C29="","",(Saisie!O29/10))</f>
        <v/>
      </c>
      <c r="F29" s="5" t="str">
        <f>IF($C29="","",(Saisie!P29/10))</f>
        <v/>
      </c>
      <c r="G29" s="5" t="str">
        <f>IF($C29="","",(Saisie!Q29/10))</f>
        <v/>
      </c>
      <c r="H29" s="5" t="str">
        <f>IF($C29="","",(Saisie!R29/10))</f>
        <v/>
      </c>
      <c r="I29" s="5" t="str">
        <f>IF($C29="","",(Saisie!S29/10))</f>
        <v/>
      </c>
      <c r="J29" s="5" t="str">
        <f>IF($C29="","",(Saisie!T29/10))</f>
        <v/>
      </c>
      <c r="K29" s="5" t="str">
        <f>IF($C29="","",(Saisie!U29/10))</f>
        <v/>
      </c>
      <c r="L29" s="5" t="str">
        <f>IF($C29="","",(Saisie!V29/10))</f>
        <v/>
      </c>
      <c r="M29" s="118"/>
      <c r="N29" s="5" t="str">
        <f>IF(Saisie!$W29,"",AVERAGE(Saisie!N29:O29)/10)</f>
        <v/>
      </c>
      <c r="O29" s="5" t="str">
        <f>IF(Saisie!$W29,"",(Saisie!P29)/10)</f>
        <v/>
      </c>
      <c r="P29" s="5" t="str">
        <f>IF(Saisie!$W29,"",AVERAGE(Saisie!Q29:R29)/10)</f>
        <v/>
      </c>
      <c r="Q29" s="5" t="str">
        <f>IF(Saisie!$W29,"",AVERAGE(Saisie!S29:T29)/10)</f>
        <v/>
      </c>
      <c r="R29" s="5" t="str">
        <f>IF(Saisie!$W29,"",AVERAGE(Saisie!U29:V29)/10)</f>
        <v/>
      </c>
      <c r="S29" s="118"/>
      <c r="T29" s="5" t="str">
        <f>IF(Saisie!$W29,"",AVERAGE(Saisie!N29:V29)/10)</f>
        <v/>
      </c>
      <c r="U29" s="44" t="e">
        <f t="shared" si="0"/>
        <v>#VALUE!</v>
      </c>
      <c r="V29" s="48"/>
      <c r="W29" s="48"/>
      <c r="X29" s="48"/>
      <c r="Y29" s="48"/>
      <c r="Z29" s="117"/>
      <c r="AA29" s="117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DR29" s="48"/>
      <c r="DS29" s="48"/>
      <c r="DT29" s="48"/>
      <c r="DU29" s="48"/>
      <c r="DV29" s="48"/>
      <c r="DW29" s="48"/>
      <c r="DY29" s="48"/>
      <c r="DZ29" s="48"/>
      <c r="EA29" s="48"/>
      <c r="EB29" s="48"/>
      <c r="EC29" s="48"/>
      <c r="EG29" s="49"/>
      <c r="EH29" s="49"/>
      <c r="EI29" s="49"/>
      <c r="EJ29" s="49"/>
    </row>
    <row r="30" spans="1:140" x14ac:dyDescent="0.25">
      <c r="A30" s="43"/>
      <c r="B30" s="2">
        <v>20</v>
      </c>
      <c r="C30" s="5" t="str">
        <f>Saisie!C30</f>
        <v/>
      </c>
      <c r="D30" s="5" t="str">
        <f>IF($C30="","",(Saisie!N30/10))</f>
        <v/>
      </c>
      <c r="E30" s="5" t="str">
        <f>IF($C30="","",(Saisie!O30/10))</f>
        <v/>
      </c>
      <c r="F30" s="5" t="str">
        <f>IF($C30="","",(Saisie!P30/10))</f>
        <v/>
      </c>
      <c r="G30" s="5" t="str">
        <f>IF($C30="","",(Saisie!Q30/10))</f>
        <v/>
      </c>
      <c r="H30" s="5" t="str">
        <f>IF($C30="","",(Saisie!R30/10))</f>
        <v/>
      </c>
      <c r="I30" s="5" t="str">
        <f>IF($C30="","",(Saisie!S30/10))</f>
        <v/>
      </c>
      <c r="J30" s="5" t="str">
        <f>IF($C30="","",(Saisie!T30/10))</f>
        <v/>
      </c>
      <c r="K30" s="5" t="str">
        <f>IF($C30="","",(Saisie!U30/10))</f>
        <v/>
      </c>
      <c r="L30" s="5" t="str">
        <f>IF($C30="","",(Saisie!V30/10))</f>
        <v/>
      </c>
      <c r="M30" s="118"/>
      <c r="N30" s="5" t="str">
        <f>IF(Saisie!$W30,"",AVERAGE(Saisie!N30:O30)/10)</f>
        <v/>
      </c>
      <c r="O30" s="5" t="str">
        <f>IF(Saisie!$W30,"",(Saisie!P30)/10)</f>
        <v/>
      </c>
      <c r="P30" s="5" t="str">
        <f>IF(Saisie!$W30,"",AVERAGE(Saisie!Q30:R30)/10)</f>
        <v/>
      </c>
      <c r="Q30" s="5" t="str">
        <f>IF(Saisie!$W30,"",AVERAGE(Saisie!S30:T30)/10)</f>
        <v/>
      </c>
      <c r="R30" s="5" t="str">
        <f>IF(Saisie!$W30,"",AVERAGE(Saisie!U30:V30)/10)</f>
        <v/>
      </c>
      <c r="S30" s="118"/>
      <c r="T30" s="5" t="str">
        <f>IF(Saisie!$W30,"",AVERAGE(Saisie!N30:V30)/10)</f>
        <v/>
      </c>
      <c r="U30" s="44" t="e">
        <f t="shared" si="0"/>
        <v>#VALUE!</v>
      </c>
      <c r="V30" s="48"/>
      <c r="W30" s="48"/>
      <c r="X30" s="48"/>
      <c r="Y30" s="48"/>
      <c r="Z30" s="117"/>
      <c r="AA30" s="117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DR30" s="48"/>
      <c r="DS30" s="48"/>
      <c r="DT30" s="48"/>
      <c r="DU30" s="48"/>
      <c r="DV30" s="48"/>
      <c r="DW30" s="48"/>
      <c r="DY30" s="48"/>
      <c r="DZ30" s="48"/>
      <c r="EA30" s="48"/>
      <c r="EB30" s="48"/>
      <c r="EC30" s="48"/>
      <c r="EG30" s="49"/>
      <c r="EH30" s="49"/>
      <c r="EI30" s="49"/>
      <c r="EJ30" s="49"/>
    </row>
    <row r="31" spans="1:140" x14ac:dyDescent="0.25">
      <c r="A31" s="43"/>
      <c r="B31" s="2">
        <v>21</v>
      </c>
      <c r="C31" s="5" t="str">
        <f>Saisie!C31</f>
        <v/>
      </c>
      <c r="D31" s="5" t="str">
        <f>IF($C31="","",(Saisie!N31/10))</f>
        <v/>
      </c>
      <c r="E31" s="5" t="str">
        <f>IF($C31="","",(Saisie!O31/10))</f>
        <v/>
      </c>
      <c r="F31" s="5" t="str">
        <f>IF($C31="","",(Saisie!P31/10))</f>
        <v/>
      </c>
      <c r="G31" s="5" t="str">
        <f>IF($C31="","",(Saisie!Q31/10))</f>
        <v/>
      </c>
      <c r="H31" s="5" t="str">
        <f>IF($C31="","",(Saisie!R31/10))</f>
        <v/>
      </c>
      <c r="I31" s="5" t="str">
        <f>IF($C31="","",(Saisie!S31/10))</f>
        <v/>
      </c>
      <c r="J31" s="5" t="str">
        <f>IF($C31="","",(Saisie!T31/10))</f>
        <v/>
      </c>
      <c r="K31" s="5" t="str">
        <f>IF($C31="","",(Saisie!U31/10))</f>
        <v/>
      </c>
      <c r="L31" s="5" t="str">
        <f>IF($C31="","",(Saisie!V31/10))</f>
        <v/>
      </c>
      <c r="M31" s="118"/>
      <c r="N31" s="5" t="str">
        <f>IF(Saisie!$W31,"",AVERAGE(Saisie!N31:O31)/10)</f>
        <v/>
      </c>
      <c r="O31" s="5" t="str">
        <f>IF(Saisie!$W31,"",(Saisie!P31)/10)</f>
        <v/>
      </c>
      <c r="P31" s="5" t="str">
        <f>IF(Saisie!$W31,"",AVERAGE(Saisie!Q31:R31)/10)</f>
        <v/>
      </c>
      <c r="Q31" s="5" t="str">
        <f>IF(Saisie!$W31,"",AVERAGE(Saisie!S31:T31)/10)</f>
        <v/>
      </c>
      <c r="R31" s="5" t="str">
        <f>IF(Saisie!$W31,"",AVERAGE(Saisie!U31:V31)/10)</f>
        <v/>
      </c>
      <c r="S31" s="118"/>
      <c r="T31" s="5" t="str">
        <f>IF(Saisie!$W31,"",AVERAGE(Saisie!N31:V31)/10)</f>
        <v/>
      </c>
      <c r="U31" s="44" t="e">
        <f t="shared" si="0"/>
        <v>#VALUE!</v>
      </c>
      <c r="V31" s="48"/>
      <c r="W31" s="48"/>
      <c r="X31" s="48"/>
      <c r="Y31" s="48"/>
      <c r="Z31" s="117"/>
      <c r="AA31" s="11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DR31" s="48"/>
      <c r="DS31" s="48"/>
      <c r="DT31" s="48"/>
      <c r="DU31" s="48"/>
      <c r="DV31" s="48"/>
      <c r="DW31" s="48"/>
      <c r="DY31" s="48"/>
      <c r="DZ31" s="48"/>
      <c r="EA31" s="48"/>
      <c r="EB31" s="48"/>
      <c r="EC31" s="48"/>
      <c r="EG31" s="49"/>
      <c r="EH31" s="49"/>
      <c r="EI31" s="49"/>
      <c r="EJ31" s="49"/>
    </row>
    <row r="32" spans="1:140" x14ac:dyDescent="0.25">
      <c r="A32" s="43"/>
      <c r="B32" s="2">
        <v>22</v>
      </c>
      <c r="C32" s="5" t="str">
        <f>Saisie!C32</f>
        <v/>
      </c>
      <c r="D32" s="5" t="str">
        <f>IF($C32="","",(Saisie!N32/10))</f>
        <v/>
      </c>
      <c r="E32" s="5" t="str">
        <f>IF($C32="","",(Saisie!O32/10))</f>
        <v/>
      </c>
      <c r="F32" s="5" t="str">
        <f>IF($C32="","",(Saisie!P32/10))</f>
        <v/>
      </c>
      <c r="G32" s="5" t="str">
        <f>IF($C32="","",(Saisie!Q32/10))</f>
        <v/>
      </c>
      <c r="H32" s="5" t="str">
        <f>IF($C32="","",(Saisie!R32/10))</f>
        <v/>
      </c>
      <c r="I32" s="5" t="str">
        <f>IF($C32="","",(Saisie!S32/10))</f>
        <v/>
      </c>
      <c r="J32" s="5" t="str">
        <f>IF($C32="","",(Saisie!T32/10))</f>
        <v/>
      </c>
      <c r="K32" s="5" t="str">
        <f>IF($C32="","",(Saisie!U32/10))</f>
        <v/>
      </c>
      <c r="L32" s="5" t="str">
        <f>IF($C32="","",(Saisie!V32/10))</f>
        <v/>
      </c>
      <c r="M32" s="118"/>
      <c r="N32" s="5" t="str">
        <f>IF(Saisie!$W32,"",AVERAGE(Saisie!N32:O32)/10)</f>
        <v/>
      </c>
      <c r="O32" s="5" t="str">
        <f>IF(Saisie!$W32,"",(Saisie!P32)/10)</f>
        <v/>
      </c>
      <c r="P32" s="5" t="str">
        <f>IF(Saisie!$W32,"",AVERAGE(Saisie!Q32:R32)/10)</f>
        <v/>
      </c>
      <c r="Q32" s="5" t="str">
        <f>IF(Saisie!$W32,"",AVERAGE(Saisie!S32:T32)/10)</f>
        <v/>
      </c>
      <c r="R32" s="5" t="str">
        <f>IF(Saisie!$W32,"",AVERAGE(Saisie!U32:V32)/10)</f>
        <v/>
      </c>
      <c r="S32" s="118"/>
      <c r="T32" s="5" t="str">
        <f>IF(Saisie!$W32,"",AVERAGE(Saisie!N32:V32)/10)</f>
        <v/>
      </c>
      <c r="U32" s="44" t="e">
        <f t="shared" si="0"/>
        <v>#VALUE!</v>
      </c>
      <c r="V32" s="48"/>
      <c r="W32" s="48"/>
      <c r="X32" s="48"/>
      <c r="Y32" s="48"/>
      <c r="Z32" s="117"/>
      <c r="AA32" s="117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DR32" s="48"/>
      <c r="DS32" s="48"/>
      <c r="DT32" s="48"/>
      <c r="DU32" s="48"/>
      <c r="DV32" s="48"/>
      <c r="DW32" s="48"/>
      <c r="DY32" s="48"/>
      <c r="DZ32" s="48"/>
      <c r="EA32" s="48"/>
      <c r="EB32" s="48"/>
      <c r="EC32" s="48"/>
      <c r="EG32" s="49"/>
      <c r="EH32" s="49"/>
      <c r="EI32" s="49"/>
      <c r="EJ32" s="49"/>
    </row>
    <row r="33" spans="1:140" x14ac:dyDescent="0.25">
      <c r="A33" s="43"/>
      <c r="B33" s="2">
        <v>23</v>
      </c>
      <c r="C33" s="5" t="str">
        <f>Saisie!C33</f>
        <v/>
      </c>
      <c r="D33" s="5" t="str">
        <f>IF($C33="","",(Saisie!N33/10))</f>
        <v/>
      </c>
      <c r="E33" s="5" t="str">
        <f>IF($C33="","",(Saisie!O33/10))</f>
        <v/>
      </c>
      <c r="F33" s="5" t="str">
        <f>IF($C33="","",(Saisie!P33/10))</f>
        <v/>
      </c>
      <c r="G33" s="5" t="str">
        <f>IF($C33="","",(Saisie!Q33/10))</f>
        <v/>
      </c>
      <c r="H33" s="5" t="str">
        <f>IF($C33="","",(Saisie!R33/10))</f>
        <v/>
      </c>
      <c r="I33" s="5" t="str">
        <f>IF($C33="","",(Saisie!S33/10))</f>
        <v/>
      </c>
      <c r="J33" s="5" t="str">
        <f>IF($C33="","",(Saisie!T33/10))</f>
        <v/>
      </c>
      <c r="K33" s="5" t="str">
        <f>IF($C33="","",(Saisie!U33/10))</f>
        <v/>
      </c>
      <c r="L33" s="5" t="str">
        <f>IF($C33="","",(Saisie!V33/10))</f>
        <v/>
      </c>
      <c r="M33" s="118"/>
      <c r="N33" s="5" t="str">
        <f>IF(Saisie!$W33,"",AVERAGE(Saisie!N33:O33)/10)</f>
        <v/>
      </c>
      <c r="O33" s="5" t="str">
        <f>IF(Saisie!$W33,"",(Saisie!P33)/10)</f>
        <v/>
      </c>
      <c r="P33" s="5" t="str">
        <f>IF(Saisie!$W33,"",AVERAGE(Saisie!Q33:R33)/10)</f>
        <v/>
      </c>
      <c r="Q33" s="5" t="str">
        <f>IF(Saisie!$W33,"",AVERAGE(Saisie!S33:T33)/10)</f>
        <v/>
      </c>
      <c r="R33" s="5" t="str">
        <f>IF(Saisie!$W33,"",AVERAGE(Saisie!U33:V33)/10)</f>
        <v/>
      </c>
      <c r="S33" s="118"/>
      <c r="T33" s="5" t="str">
        <f>IF(Saisie!$W33,"",AVERAGE(Saisie!N33:V33)/10)</f>
        <v/>
      </c>
      <c r="U33" s="44" t="e">
        <f t="shared" si="0"/>
        <v>#VALUE!</v>
      </c>
      <c r="V33" s="48"/>
      <c r="W33" s="48"/>
      <c r="X33" s="48"/>
      <c r="Y33" s="48"/>
      <c r="Z33" s="117"/>
      <c r="AA33" s="117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DR33" s="48"/>
      <c r="DS33" s="48"/>
      <c r="DT33" s="48"/>
      <c r="DU33" s="48"/>
      <c r="DV33" s="48"/>
      <c r="DW33" s="48"/>
      <c r="DY33" s="48"/>
      <c r="DZ33" s="48"/>
      <c r="EA33" s="48"/>
      <c r="EB33" s="48"/>
      <c r="EC33" s="48"/>
      <c r="EG33" s="49"/>
      <c r="EH33" s="49"/>
      <c r="EI33" s="49"/>
      <c r="EJ33" s="49"/>
    </row>
    <row r="34" spans="1:140" x14ac:dyDescent="0.25">
      <c r="A34" s="43"/>
      <c r="B34" s="2">
        <v>24</v>
      </c>
      <c r="C34" s="5" t="str">
        <f>Saisie!C34</f>
        <v/>
      </c>
      <c r="D34" s="5" t="str">
        <f>IF($C34="","",(Saisie!N34/10))</f>
        <v/>
      </c>
      <c r="E34" s="5" t="str">
        <f>IF($C34="","",(Saisie!O34/10))</f>
        <v/>
      </c>
      <c r="F34" s="5" t="str">
        <f>IF($C34="","",(Saisie!P34/10))</f>
        <v/>
      </c>
      <c r="G34" s="5" t="str">
        <f>IF($C34="","",(Saisie!Q34/10))</f>
        <v/>
      </c>
      <c r="H34" s="5" t="str">
        <f>IF($C34="","",(Saisie!R34/10))</f>
        <v/>
      </c>
      <c r="I34" s="5" t="str">
        <f>IF($C34="","",(Saisie!S34/10))</f>
        <v/>
      </c>
      <c r="J34" s="5" t="str">
        <f>IF($C34="","",(Saisie!T34/10))</f>
        <v/>
      </c>
      <c r="K34" s="5" t="str">
        <f>IF($C34="","",(Saisie!U34/10))</f>
        <v/>
      </c>
      <c r="L34" s="5" t="str">
        <f>IF($C34="","",(Saisie!V34/10))</f>
        <v/>
      </c>
      <c r="M34" s="118"/>
      <c r="N34" s="5" t="str">
        <f>IF(Saisie!$W34,"",AVERAGE(Saisie!N34:O34)/10)</f>
        <v/>
      </c>
      <c r="O34" s="5" t="str">
        <f>IF(Saisie!$W34,"",(Saisie!P34)/10)</f>
        <v/>
      </c>
      <c r="P34" s="5" t="str">
        <f>IF(Saisie!$W34,"",AVERAGE(Saisie!Q34:R34)/10)</f>
        <v/>
      </c>
      <c r="Q34" s="5" t="str">
        <f>IF(Saisie!$W34,"",AVERAGE(Saisie!S34:T34)/10)</f>
        <v/>
      </c>
      <c r="R34" s="5" t="str">
        <f>IF(Saisie!$W34,"",AVERAGE(Saisie!U34:V34)/10)</f>
        <v/>
      </c>
      <c r="S34" s="118"/>
      <c r="T34" s="5" t="str">
        <f>IF(Saisie!$W34,"",AVERAGE(Saisie!N34:V34)/10)</f>
        <v/>
      </c>
      <c r="U34" s="44" t="e">
        <f t="shared" si="0"/>
        <v>#VALUE!</v>
      </c>
      <c r="V34" s="48"/>
      <c r="W34" s="48"/>
      <c r="X34" s="48"/>
      <c r="Y34" s="48"/>
      <c r="Z34" s="117"/>
      <c r="AA34" s="117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DR34" s="48"/>
      <c r="DS34" s="48"/>
      <c r="DT34" s="48"/>
      <c r="DU34" s="48"/>
      <c r="DV34" s="48"/>
      <c r="DW34" s="48"/>
      <c r="DY34" s="48"/>
      <c r="DZ34" s="48"/>
      <c r="EA34" s="48"/>
      <c r="EB34" s="48"/>
      <c r="EC34" s="48"/>
      <c r="EG34" s="49"/>
      <c r="EH34" s="49"/>
      <c r="EI34" s="49"/>
      <c r="EJ34" s="49"/>
    </row>
    <row r="35" spans="1:140" x14ac:dyDescent="0.25">
      <c r="A35" s="43"/>
      <c r="B35" s="2">
        <v>25</v>
      </c>
      <c r="C35" s="5" t="str">
        <f>Saisie!C35</f>
        <v/>
      </c>
      <c r="D35" s="5" t="str">
        <f>IF($C35="","",(Saisie!N35/10))</f>
        <v/>
      </c>
      <c r="E35" s="5" t="str">
        <f>IF($C35="","",(Saisie!O35/10))</f>
        <v/>
      </c>
      <c r="F35" s="5" t="str">
        <f>IF($C35="","",(Saisie!P35/10))</f>
        <v/>
      </c>
      <c r="G35" s="5" t="str">
        <f>IF($C35="","",(Saisie!Q35/10))</f>
        <v/>
      </c>
      <c r="H35" s="5" t="str">
        <f>IF($C35="","",(Saisie!R35/10))</f>
        <v/>
      </c>
      <c r="I35" s="5" t="str">
        <f>IF($C35="","",(Saisie!S35/10))</f>
        <v/>
      </c>
      <c r="J35" s="5" t="str">
        <f>IF($C35="","",(Saisie!T35/10))</f>
        <v/>
      </c>
      <c r="K35" s="5" t="str">
        <f>IF($C35="","",(Saisie!U35/10))</f>
        <v/>
      </c>
      <c r="L35" s="5" t="str">
        <f>IF($C35="","",(Saisie!V35/10))</f>
        <v/>
      </c>
      <c r="M35" s="118"/>
      <c r="N35" s="5" t="str">
        <f>IF(Saisie!$W35,"",AVERAGE(Saisie!N35:O35)/10)</f>
        <v/>
      </c>
      <c r="O35" s="5" t="str">
        <f>IF(Saisie!$W35,"",(Saisie!P35)/10)</f>
        <v/>
      </c>
      <c r="P35" s="5" t="str">
        <f>IF(Saisie!$W35,"",AVERAGE(Saisie!Q35:R35)/10)</f>
        <v/>
      </c>
      <c r="Q35" s="5" t="str">
        <f>IF(Saisie!$W35,"",AVERAGE(Saisie!S35:T35)/10)</f>
        <v/>
      </c>
      <c r="R35" s="5" t="str">
        <f>IF(Saisie!$W35,"",AVERAGE(Saisie!U35:V35)/10)</f>
        <v/>
      </c>
      <c r="S35" s="118"/>
      <c r="T35" s="5" t="str">
        <f>IF(Saisie!$W35,"",AVERAGE(Saisie!N35:V35)/10)</f>
        <v/>
      </c>
      <c r="U35" s="44" t="e">
        <f t="shared" si="0"/>
        <v>#VALUE!</v>
      </c>
      <c r="V35" s="48"/>
      <c r="W35" s="48"/>
      <c r="X35" s="48"/>
      <c r="Y35" s="48"/>
      <c r="Z35" s="117"/>
      <c r="AA35" s="117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DR35" s="48"/>
      <c r="DS35" s="48"/>
      <c r="DT35" s="48"/>
      <c r="DU35" s="48"/>
      <c r="DV35" s="48"/>
      <c r="DW35" s="48"/>
      <c r="DY35" s="48"/>
      <c r="DZ35" s="48"/>
      <c r="EA35" s="48"/>
      <c r="EB35" s="48"/>
      <c r="EC35" s="48"/>
      <c r="EG35" s="49"/>
      <c r="EH35" s="49"/>
      <c r="EI35" s="49"/>
      <c r="EJ35" s="49"/>
    </row>
    <row r="36" spans="1:140" x14ac:dyDescent="0.25">
      <c r="A36" s="43"/>
      <c r="B36" s="2">
        <v>26</v>
      </c>
      <c r="C36" s="5" t="str">
        <f>Saisie!C36</f>
        <v/>
      </c>
      <c r="D36" s="5" t="str">
        <f>IF($C36="","",(Saisie!N36/10))</f>
        <v/>
      </c>
      <c r="E36" s="5" t="str">
        <f>IF($C36="","",(Saisie!O36/10))</f>
        <v/>
      </c>
      <c r="F36" s="5" t="str">
        <f>IF($C36="","",(Saisie!P36/10))</f>
        <v/>
      </c>
      <c r="G36" s="5" t="str">
        <f>IF($C36="","",(Saisie!Q36/10))</f>
        <v/>
      </c>
      <c r="H36" s="5" t="str">
        <f>IF($C36="","",(Saisie!R36/10))</f>
        <v/>
      </c>
      <c r="I36" s="5" t="str">
        <f>IF($C36="","",(Saisie!S36/10))</f>
        <v/>
      </c>
      <c r="J36" s="5" t="str">
        <f>IF($C36="","",(Saisie!T36/10))</f>
        <v/>
      </c>
      <c r="K36" s="5" t="str">
        <f>IF($C36="","",(Saisie!U36/10))</f>
        <v/>
      </c>
      <c r="L36" s="5" t="str">
        <f>IF($C36="","",(Saisie!V36/10))</f>
        <v/>
      </c>
      <c r="M36" s="118"/>
      <c r="N36" s="5" t="str">
        <f>IF(Saisie!$W36,"",AVERAGE(Saisie!N36:O36)/10)</f>
        <v/>
      </c>
      <c r="O36" s="5" t="str">
        <f>IF(Saisie!$W36,"",(Saisie!P36)/10)</f>
        <v/>
      </c>
      <c r="P36" s="5" t="str">
        <f>IF(Saisie!$W36,"",AVERAGE(Saisie!Q36:R36)/10)</f>
        <v/>
      </c>
      <c r="Q36" s="5" t="str">
        <f>IF(Saisie!$W36,"",AVERAGE(Saisie!S36:T36)/10)</f>
        <v/>
      </c>
      <c r="R36" s="5" t="str">
        <f>IF(Saisie!$W36,"",AVERAGE(Saisie!U36:V36)/10)</f>
        <v/>
      </c>
      <c r="S36" s="118"/>
      <c r="T36" s="5" t="str">
        <f>IF(Saisie!$W36,"",AVERAGE(Saisie!N36:V36)/10)</f>
        <v/>
      </c>
      <c r="U36" s="44" t="e">
        <f t="shared" si="0"/>
        <v>#VALUE!</v>
      </c>
      <c r="V36" s="48"/>
      <c r="W36" s="48"/>
      <c r="X36" s="48"/>
      <c r="Y36" s="48"/>
      <c r="Z36" s="117"/>
      <c r="AA36" s="117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DR36" s="48"/>
      <c r="DS36" s="48"/>
      <c r="DT36" s="48"/>
      <c r="DU36" s="48"/>
      <c r="DV36" s="48"/>
      <c r="DW36" s="48"/>
      <c r="DY36" s="48"/>
      <c r="DZ36" s="48"/>
      <c r="EA36" s="48"/>
      <c r="EB36" s="48"/>
      <c r="EC36" s="48"/>
      <c r="EG36" s="49"/>
      <c r="EH36" s="49"/>
      <c r="EI36" s="49"/>
      <c r="EJ36" s="49"/>
    </row>
    <row r="37" spans="1:140" x14ac:dyDescent="0.25">
      <c r="A37" s="43"/>
      <c r="B37" s="2">
        <v>27</v>
      </c>
      <c r="C37" s="5" t="str">
        <f>Saisie!C37</f>
        <v/>
      </c>
      <c r="D37" s="5" t="str">
        <f>IF($C37="","",(Saisie!N37/10))</f>
        <v/>
      </c>
      <c r="E37" s="5" t="str">
        <f>IF($C37="","",(Saisie!O37/10))</f>
        <v/>
      </c>
      <c r="F37" s="5" t="str">
        <f>IF($C37="","",(Saisie!P37/10))</f>
        <v/>
      </c>
      <c r="G37" s="5" t="str">
        <f>IF($C37="","",(Saisie!Q37/10))</f>
        <v/>
      </c>
      <c r="H37" s="5" t="str">
        <f>IF($C37="","",(Saisie!R37/10))</f>
        <v/>
      </c>
      <c r="I37" s="5" t="str">
        <f>IF($C37="","",(Saisie!S37/10))</f>
        <v/>
      </c>
      <c r="J37" s="5" t="str">
        <f>IF($C37="","",(Saisie!T37/10))</f>
        <v/>
      </c>
      <c r="K37" s="5" t="str">
        <f>IF($C37="","",(Saisie!U37/10))</f>
        <v/>
      </c>
      <c r="L37" s="5" t="str">
        <f>IF($C37="","",(Saisie!V37/10))</f>
        <v/>
      </c>
      <c r="M37" s="118"/>
      <c r="N37" s="5" t="str">
        <f>IF(Saisie!$W37,"",AVERAGE(Saisie!N37:O37)/10)</f>
        <v/>
      </c>
      <c r="O37" s="5" t="str">
        <f>IF(Saisie!$W37,"",(Saisie!P37)/10)</f>
        <v/>
      </c>
      <c r="P37" s="5" t="str">
        <f>IF(Saisie!$W37,"",AVERAGE(Saisie!Q37:R37)/10)</f>
        <v/>
      </c>
      <c r="Q37" s="5" t="str">
        <f>IF(Saisie!$W37,"",AVERAGE(Saisie!S37:T37)/10)</f>
        <v/>
      </c>
      <c r="R37" s="5" t="str">
        <f>IF(Saisie!$W37,"",AVERAGE(Saisie!U37:V37)/10)</f>
        <v/>
      </c>
      <c r="S37" s="118"/>
      <c r="T37" s="5" t="str">
        <f>IF(Saisie!$W37,"",AVERAGE(Saisie!N37:V37)/10)</f>
        <v/>
      </c>
      <c r="U37" s="44" t="e">
        <f t="shared" si="0"/>
        <v>#VALUE!</v>
      </c>
      <c r="V37" s="48"/>
      <c r="W37" s="48"/>
      <c r="X37" s="48"/>
      <c r="Y37" s="48"/>
      <c r="Z37" s="117"/>
      <c r="AA37" s="117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DR37" s="48"/>
      <c r="DS37" s="48"/>
      <c r="DT37" s="48"/>
      <c r="DU37" s="48"/>
      <c r="DV37" s="48"/>
      <c r="DW37" s="48"/>
      <c r="DY37" s="48"/>
      <c r="DZ37" s="48"/>
      <c r="EA37" s="48"/>
      <c r="EB37" s="48"/>
      <c r="EC37" s="48"/>
      <c r="EG37" s="49"/>
      <c r="EH37" s="49"/>
      <c r="EI37" s="49"/>
      <c r="EJ37" s="49"/>
    </row>
    <row r="38" spans="1:140" x14ac:dyDescent="0.25">
      <c r="A38" s="43"/>
      <c r="B38" s="2">
        <v>28</v>
      </c>
      <c r="C38" s="5" t="str">
        <f>Saisie!C38</f>
        <v/>
      </c>
      <c r="D38" s="5" t="str">
        <f>IF($C38="","",(Saisie!N38/10))</f>
        <v/>
      </c>
      <c r="E38" s="5" t="str">
        <f>IF($C38="","",(Saisie!O38/10))</f>
        <v/>
      </c>
      <c r="F38" s="5" t="str">
        <f>IF($C38="","",(Saisie!P38/10))</f>
        <v/>
      </c>
      <c r="G38" s="5" t="str">
        <f>IF($C38="","",(Saisie!Q38/10))</f>
        <v/>
      </c>
      <c r="H38" s="5" t="str">
        <f>IF($C38="","",(Saisie!R38/10))</f>
        <v/>
      </c>
      <c r="I38" s="5" t="str">
        <f>IF($C38="","",(Saisie!S38/10))</f>
        <v/>
      </c>
      <c r="J38" s="5" t="str">
        <f>IF($C38="","",(Saisie!T38/10))</f>
        <v/>
      </c>
      <c r="K38" s="5" t="str">
        <f>IF($C38="","",(Saisie!U38/10))</f>
        <v/>
      </c>
      <c r="L38" s="5" t="str">
        <f>IF($C38="","",(Saisie!V38/10))</f>
        <v/>
      </c>
      <c r="M38" s="118"/>
      <c r="N38" s="5" t="str">
        <f>IF(Saisie!$W38,"",AVERAGE(Saisie!N38:O38)/10)</f>
        <v/>
      </c>
      <c r="O38" s="5" t="str">
        <f>IF(Saisie!$W38,"",(Saisie!P38)/10)</f>
        <v/>
      </c>
      <c r="P38" s="5" t="str">
        <f>IF(Saisie!$W38,"",AVERAGE(Saisie!Q38:R38)/10)</f>
        <v/>
      </c>
      <c r="Q38" s="5" t="str">
        <f>IF(Saisie!$W38,"",AVERAGE(Saisie!S38:T38)/10)</f>
        <v/>
      </c>
      <c r="R38" s="5" t="str">
        <f>IF(Saisie!$W38,"",AVERAGE(Saisie!U38:V38)/10)</f>
        <v/>
      </c>
      <c r="S38" s="118"/>
      <c r="T38" s="5" t="str">
        <f>IF(Saisie!$W38,"",AVERAGE(Saisie!N38:V38)/10)</f>
        <v/>
      </c>
      <c r="U38" s="44" t="e">
        <f t="shared" si="0"/>
        <v>#VALUE!</v>
      </c>
      <c r="V38" s="48"/>
      <c r="W38" s="48"/>
      <c r="X38" s="48"/>
      <c r="Y38" s="48"/>
      <c r="Z38" s="117"/>
      <c r="AA38" s="117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DR38" s="48"/>
      <c r="DS38" s="48"/>
      <c r="DT38" s="48"/>
      <c r="DU38" s="48"/>
      <c r="DV38" s="48"/>
      <c r="DW38" s="48"/>
      <c r="DY38" s="48"/>
      <c r="DZ38" s="48"/>
      <c r="EA38" s="48"/>
      <c r="EB38" s="48"/>
      <c r="EC38" s="48"/>
      <c r="EG38" s="49"/>
      <c r="EH38" s="49"/>
      <c r="EI38" s="49"/>
      <c r="EJ38" s="49"/>
    </row>
    <row r="39" spans="1:140" x14ac:dyDescent="0.25">
      <c r="A39" s="43"/>
      <c r="B39" s="2">
        <v>29</v>
      </c>
      <c r="C39" s="5" t="str">
        <f>Saisie!C39</f>
        <v/>
      </c>
      <c r="D39" s="5" t="str">
        <f>IF($C39="","",(Saisie!N39/10))</f>
        <v/>
      </c>
      <c r="E39" s="5" t="str">
        <f>IF($C39="","",(Saisie!O39/10))</f>
        <v/>
      </c>
      <c r="F39" s="5" t="str">
        <f>IF($C39="","",(Saisie!P39/10))</f>
        <v/>
      </c>
      <c r="G39" s="5" t="str">
        <f>IF($C39="","",(Saisie!Q39/10))</f>
        <v/>
      </c>
      <c r="H39" s="5" t="str">
        <f>IF($C39="","",(Saisie!R39/10))</f>
        <v/>
      </c>
      <c r="I39" s="5" t="str">
        <f>IF($C39="","",(Saisie!S39/10))</f>
        <v/>
      </c>
      <c r="J39" s="5" t="str">
        <f>IF($C39="","",(Saisie!T39/10))</f>
        <v/>
      </c>
      <c r="K39" s="5" t="str">
        <f>IF($C39="","",(Saisie!U39/10))</f>
        <v/>
      </c>
      <c r="L39" s="5" t="str">
        <f>IF($C39="","",(Saisie!V39/10))</f>
        <v/>
      </c>
      <c r="M39" s="118"/>
      <c r="N39" s="5" t="str">
        <f>IF(Saisie!$W39,"",AVERAGE(Saisie!N39:O39)/10)</f>
        <v/>
      </c>
      <c r="O39" s="5" t="str">
        <f>IF(Saisie!$W39,"",(Saisie!P39)/10)</f>
        <v/>
      </c>
      <c r="P39" s="5" t="str">
        <f>IF(Saisie!$W39,"",AVERAGE(Saisie!Q39:R39)/10)</f>
        <v/>
      </c>
      <c r="Q39" s="5" t="str">
        <f>IF(Saisie!$W39,"",AVERAGE(Saisie!S39:T39)/10)</f>
        <v/>
      </c>
      <c r="R39" s="5" t="str">
        <f>IF(Saisie!$W39,"",AVERAGE(Saisie!U39:V39)/10)</f>
        <v/>
      </c>
      <c r="S39" s="118"/>
      <c r="T39" s="5" t="str">
        <f>IF(Saisie!$W39,"",AVERAGE(Saisie!N39:V39)/10)</f>
        <v/>
      </c>
      <c r="U39" s="44" t="e">
        <f t="shared" si="0"/>
        <v>#VALUE!</v>
      </c>
      <c r="V39" s="48"/>
      <c r="W39" s="48"/>
      <c r="X39" s="48"/>
      <c r="Y39" s="48"/>
      <c r="Z39" s="117"/>
      <c r="AA39" s="117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DR39" s="48"/>
      <c r="DS39" s="48"/>
      <c r="DT39" s="48"/>
      <c r="DU39" s="48"/>
      <c r="DV39" s="48"/>
      <c r="DW39" s="48"/>
      <c r="DY39" s="48"/>
      <c r="DZ39" s="48"/>
      <c r="EA39" s="48"/>
      <c r="EB39" s="48"/>
      <c r="EC39" s="48"/>
      <c r="EG39" s="49"/>
      <c r="EH39" s="49"/>
      <c r="EI39" s="49"/>
      <c r="EJ39" s="49"/>
    </row>
    <row r="40" spans="1:140" x14ac:dyDescent="0.25">
      <c r="A40" s="43"/>
      <c r="B40" s="2">
        <v>30</v>
      </c>
      <c r="C40" s="5" t="str">
        <f>Saisie!C40</f>
        <v/>
      </c>
      <c r="D40" s="5" t="str">
        <f>IF($C40="","",(Saisie!N40/10))</f>
        <v/>
      </c>
      <c r="E40" s="5" t="str">
        <f>IF($C40="","",(Saisie!O40/10))</f>
        <v/>
      </c>
      <c r="F40" s="5" t="str">
        <f>IF($C40="","",(Saisie!P40/10))</f>
        <v/>
      </c>
      <c r="G40" s="5" t="str">
        <f>IF($C40="","",(Saisie!Q40/10))</f>
        <v/>
      </c>
      <c r="H40" s="5" t="str">
        <f>IF($C40="","",(Saisie!R40/10))</f>
        <v/>
      </c>
      <c r="I40" s="5" t="str">
        <f>IF($C40="","",(Saisie!S40/10))</f>
        <v/>
      </c>
      <c r="J40" s="5" t="str">
        <f>IF($C40="","",(Saisie!T40/10))</f>
        <v/>
      </c>
      <c r="K40" s="5" t="str">
        <f>IF($C40="","",(Saisie!U40/10))</f>
        <v/>
      </c>
      <c r="L40" s="5" t="str">
        <f>IF($C40="","",(Saisie!V40/10))</f>
        <v/>
      </c>
      <c r="M40" s="118"/>
      <c r="N40" s="5" t="str">
        <f>IF(Saisie!$W40,"",AVERAGE(Saisie!N40:O40)/10)</f>
        <v/>
      </c>
      <c r="O40" s="5" t="str">
        <f>IF(Saisie!$W40,"",(Saisie!P40)/10)</f>
        <v/>
      </c>
      <c r="P40" s="5" t="str">
        <f>IF(Saisie!$W40,"",AVERAGE(Saisie!Q40:R40)/10)</f>
        <v/>
      </c>
      <c r="Q40" s="5" t="str">
        <f>IF(Saisie!$W40,"",AVERAGE(Saisie!S40:T40)/10)</f>
        <v/>
      </c>
      <c r="R40" s="5" t="str">
        <f>IF(Saisie!$W40,"",AVERAGE(Saisie!U40:V40)/10)</f>
        <v/>
      </c>
      <c r="S40" s="118"/>
      <c r="T40" s="5" t="str">
        <f>IF(Saisie!$W40,"",AVERAGE(Saisie!N40:V40)/10)</f>
        <v/>
      </c>
      <c r="U40" s="44" t="e">
        <f t="shared" si="0"/>
        <v>#VALUE!</v>
      </c>
      <c r="V40" s="48"/>
      <c r="W40" s="48"/>
      <c r="X40" s="48"/>
      <c r="Y40" s="48"/>
      <c r="Z40" s="117"/>
      <c r="AA40" s="117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DR40" s="48"/>
      <c r="DS40" s="48"/>
      <c r="DT40" s="48"/>
      <c r="DU40" s="48"/>
      <c r="DV40" s="48"/>
      <c r="DW40" s="48"/>
      <c r="DY40" s="48"/>
      <c r="DZ40" s="48"/>
      <c r="EA40" s="48"/>
      <c r="EB40" s="48"/>
      <c r="EC40" s="48"/>
      <c r="EG40" s="49"/>
      <c r="EH40" s="49"/>
      <c r="EI40" s="49"/>
      <c r="EJ40" s="49"/>
    </row>
    <row r="41" spans="1:140" x14ac:dyDescent="0.25">
      <c r="A41" s="43"/>
      <c r="B41" s="2">
        <v>31</v>
      </c>
      <c r="C41" s="5" t="str">
        <f>Saisie!C41</f>
        <v/>
      </c>
      <c r="D41" s="5" t="str">
        <f>IF($C41="","",(Saisie!N41/10))</f>
        <v/>
      </c>
      <c r="E41" s="5" t="str">
        <f>IF($C41="","",(Saisie!O41/10))</f>
        <v/>
      </c>
      <c r="F41" s="5" t="str">
        <f>IF($C41="","",(Saisie!P41/10))</f>
        <v/>
      </c>
      <c r="G41" s="5" t="str">
        <f>IF($C41="","",(Saisie!Q41/10))</f>
        <v/>
      </c>
      <c r="H41" s="5" t="str">
        <f>IF($C41="","",(Saisie!R41/10))</f>
        <v/>
      </c>
      <c r="I41" s="5" t="str">
        <f>IF($C41="","",(Saisie!S41/10))</f>
        <v/>
      </c>
      <c r="J41" s="5" t="str">
        <f>IF($C41="","",(Saisie!T41/10))</f>
        <v/>
      </c>
      <c r="K41" s="5" t="str">
        <f>IF($C41="","",(Saisie!U41/10))</f>
        <v/>
      </c>
      <c r="L41" s="5" t="str">
        <f>IF($C41="","",(Saisie!V41/10))</f>
        <v/>
      </c>
      <c r="M41" s="118"/>
      <c r="N41" s="5" t="str">
        <f>IF(Saisie!$W41,"",AVERAGE(Saisie!N41:O41)/10)</f>
        <v/>
      </c>
      <c r="O41" s="5" t="str">
        <f>IF(Saisie!$W41,"",(Saisie!P41)/10)</f>
        <v/>
      </c>
      <c r="P41" s="5" t="str">
        <f>IF(Saisie!$W41,"",AVERAGE(Saisie!Q41:R41)/10)</f>
        <v/>
      </c>
      <c r="Q41" s="5" t="str">
        <f>IF(Saisie!$W41,"",AVERAGE(Saisie!S41:T41)/10)</f>
        <v/>
      </c>
      <c r="R41" s="5" t="str">
        <f>IF(Saisie!$W41,"",AVERAGE(Saisie!U41:V41)/10)</f>
        <v/>
      </c>
      <c r="S41" s="118"/>
      <c r="T41" s="5" t="str">
        <f>IF(Saisie!$W41,"",AVERAGE(Saisie!N41:V41)/10)</f>
        <v/>
      </c>
      <c r="U41" s="44" t="e">
        <f t="shared" si="0"/>
        <v>#VALUE!</v>
      </c>
      <c r="V41" s="48"/>
      <c r="W41" s="48"/>
      <c r="X41" s="48"/>
      <c r="Y41" s="48"/>
      <c r="Z41" s="117"/>
      <c r="AA41" s="117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DR41" s="48"/>
      <c r="DS41" s="48"/>
      <c r="DT41" s="48"/>
      <c r="DU41" s="48"/>
      <c r="DV41" s="48"/>
      <c r="DW41" s="48"/>
      <c r="DY41" s="48"/>
      <c r="DZ41" s="48"/>
      <c r="EA41" s="48"/>
      <c r="EB41" s="48"/>
      <c r="EC41" s="48"/>
      <c r="EG41" s="49"/>
      <c r="EH41" s="49"/>
      <c r="EI41" s="49"/>
      <c r="EJ41" s="49"/>
    </row>
    <row r="42" spans="1:140" x14ac:dyDescent="0.25">
      <c r="A42" s="43"/>
      <c r="B42" s="2">
        <v>32</v>
      </c>
      <c r="C42" s="5" t="str">
        <f>Saisie!C42</f>
        <v/>
      </c>
      <c r="D42" s="5" t="str">
        <f>IF($C42="","",(Saisie!N42/10))</f>
        <v/>
      </c>
      <c r="E42" s="5" t="str">
        <f>IF($C42="","",(Saisie!O42/10))</f>
        <v/>
      </c>
      <c r="F42" s="5" t="str">
        <f>IF($C42="","",(Saisie!P42/10))</f>
        <v/>
      </c>
      <c r="G42" s="5" t="str">
        <f>IF($C42="","",(Saisie!Q42/10))</f>
        <v/>
      </c>
      <c r="H42" s="5" t="str">
        <f>IF($C42="","",(Saisie!R42/10))</f>
        <v/>
      </c>
      <c r="I42" s="5" t="str">
        <f>IF($C42="","",(Saisie!S42/10))</f>
        <v/>
      </c>
      <c r="J42" s="5" t="str">
        <f>IF($C42="","",(Saisie!T42/10))</f>
        <v/>
      </c>
      <c r="K42" s="5" t="str">
        <f>IF($C42="","",(Saisie!U42/10))</f>
        <v/>
      </c>
      <c r="L42" s="5" t="str">
        <f>IF($C42="","",(Saisie!V42/10))</f>
        <v/>
      </c>
      <c r="M42" s="118"/>
      <c r="N42" s="5" t="str">
        <f>IF(Saisie!$W42,"",AVERAGE(Saisie!N42:O42)/10)</f>
        <v/>
      </c>
      <c r="O42" s="5" t="str">
        <f>IF(Saisie!$W42,"",(Saisie!P42)/10)</f>
        <v/>
      </c>
      <c r="P42" s="5" t="str">
        <f>IF(Saisie!$W42,"",AVERAGE(Saisie!Q42:R42)/10)</f>
        <v/>
      </c>
      <c r="Q42" s="5" t="str">
        <f>IF(Saisie!$W42,"",AVERAGE(Saisie!S42:T42)/10)</f>
        <v/>
      </c>
      <c r="R42" s="5" t="str">
        <f>IF(Saisie!$W42,"",AVERAGE(Saisie!U42:V42)/10)</f>
        <v/>
      </c>
      <c r="S42" s="118"/>
      <c r="T42" s="5" t="str">
        <f>IF(Saisie!$W42,"",AVERAGE(Saisie!N42:V42)/10)</f>
        <v/>
      </c>
      <c r="U42" s="44" t="e">
        <f t="shared" si="0"/>
        <v>#VALUE!</v>
      </c>
      <c r="V42" s="48"/>
      <c r="W42" s="48"/>
      <c r="X42" s="48"/>
      <c r="Y42" s="48"/>
      <c r="Z42" s="117"/>
      <c r="AA42" s="117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DR42" s="48"/>
      <c r="DS42" s="48"/>
      <c r="DT42" s="48"/>
      <c r="DU42" s="48"/>
      <c r="DV42" s="48"/>
      <c r="DW42" s="48"/>
      <c r="DY42" s="48"/>
      <c r="DZ42" s="48"/>
      <c r="EA42" s="48"/>
      <c r="EB42" s="48"/>
      <c r="EC42" s="48"/>
      <c r="EG42" s="49"/>
      <c r="EH42" s="49"/>
      <c r="EI42" s="49"/>
      <c r="EJ42" s="49"/>
    </row>
    <row r="43" spans="1:140" x14ac:dyDescent="0.25">
      <c r="A43" s="43"/>
      <c r="B43" s="2">
        <v>33</v>
      </c>
      <c r="C43" s="5" t="str">
        <f>Saisie!C43</f>
        <v/>
      </c>
      <c r="D43" s="5" t="str">
        <f>IF($C43="","",(Saisie!N43/10))</f>
        <v/>
      </c>
      <c r="E43" s="5" t="str">
        <f>IF($C43="","",(Saisie!O43/10))</f>
        <v/>
      </c>
      <c r="F43" s="5" t="str">
        <f>IF($C43="","",(Saisie!P43/10))</f>
        <v/>
      </c>
      <c r="G43" s="5" t="str">
        <f>IF($C43="","",(Saisie!Q43/10))</f>
        <v/>
      </c>
      <c r="H43" s="5" t="str">
        <f>IF($C43="","",(Saisie!R43/10))</f>
        <v/>
      </c>
      <c r="I43" s="5" t="str">
        <f>IF($C43="","",(Saisie!S43/10))</f>
        <v/>
      </c>
      <c r="J43" s="5" t="str">
        <f>IF($C43="","",(Saisie!T43/10))</f>
        <v/>
      </c>
      <c r="K43" s="5" t="str">
        <f>IF($C43="","",(Saisie!U43/10))</f>
        <v/>
      </c>
      <c r="L43" s="5" t="str">
        <f>IF($C43="","",(Saisie!V43/10))</f>
        <v/>
      </c>
      <c r="M43" s="118"/>
      <c r="N43" s="5" t="str">
        <f>IF(Saisie!$W43,"",AVERAGE(Saisie!N43:O43)/10)</f>
        <v/>
      </c>
      <c r="O43" s="5" t="str">
        <f>IF(Saisie!$W43,"",(Saisie!P43)/10)</f>
        <v/>
      </c>
      <c r="P43" s="5" t="str">
        <f>IF(Saisie!$W43,"",AVERAGE(Saisie!Q43:R43)/10)</f>
        <v/>
      </c>
      <c r="Q43" s="5" t="str">
        <f>IF(Saisie!$W43,"",AVERAGE(Saisie!S43:T43)/10)</f>
        <v/>
      </c>
      <c r="R43" s="5" t="str">
        <f>IF(Saisie!$W43,"",AVERAGE(Saisie!U43:V43)/10)</f>
        <v/>
      </c>
      <c r="S43" s="118"/>
      <c r="T43" s="5" t="str">
        <f>IF(Saisie!$W43,"",AVERAGE(Saisie!N43:V43)/10)</f>
        <v/>
      </c>
      <c r="U43" s="44" t="e">
        <f t="shared" si="0"/>
        <v>#VALUE!</v>
      </c>
      <c r="V43" s="48"/>
      <c r="W43" s="48"/>
      <c r="X43" s="48"/>
      <c r="Y43" s="48"/>
      <c r="Z43" s="117"/>
      <c r="AA43" s="117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DR43" s="48"/>
      <c r="DS43" s="48"/>
      <c r="DT43" s="48"/>
      <c r="DU43" s="48"/>
      <c r="DV43" s="48"/>
      <c r="DW43" s="48"/>
      <c r="DY43" s="48"/>
      <c r="DZ43" s="48"/>
      <c r="EA43" s="48"/>
      <c r="EB43" s="48"/>
      <c r="EC43" s="48"/>
      <c r="EG43" s="49"/>
      <c r="EH43" s="49"/>
      <c r="EI43" s="49"/>
      <c r="EJ43" s="49"/>
    </row>
    <row r="44" spans="1:140" x14ac:dyDescent="0.25">
      <c r="A44" s="43"/>
      <c r="B44" s="2">
        <v>34</v>
      </c>
      <c r="C44" s="5" t="str">
        <f>Saisie!C44</f>
        <v/>
      </c>
      <c r="D44" s="5" t="str">
        <f>IF($C44="","",(Saisie!N44/10))</f>
        <v/>
      </c>
      <c r="E44" s="5" t="str">
        <f>IF($C44="","",(Saisie!O44/10))</f>
        <v/>
      </c>
      <c r="F44" s="5" t="str">
        <f>IF($C44="","",(Saisie!P44/10))</f>
        <v/>
      </c>
      <c r="G44" s="5" t="str">
        <f>IF($C44="","",(Saisie!Q44/10))</f>
        <v/>
      </c>
      <c r="H44" s="5" t="str">
        <f>IF($C44="","",(Saisie!R44/10))</f>
        <v/>
      </c>
      <c r="I44" s="5" t="str">
        <f>IF($C44="","",(Saisie!S44/10))</f>
        <v/>
      </c>
      <c r="J44" s="5" t="str">
        <f>IF($C44="","",(Saisie!T44/10))</f>
        <v/>
      </c>
      <c r="K44" s="5" t="str">
        <f>IF($C44="","",(Saisie!U44/10))</f>
        <v/>
      </c>
      <c r="L44" s="5" t="str">
        <f>IF($C44="","",(Saisie!V44/10))</f>
        <v/>
      </c>
      <c r="M44" s="118"/>
      <c r="N44" s="5" t="str">
        <f>IF(Saisie!$W44,"",AVERAGE(Saisie!N44:O44)/10)</f>
        <v/>
      </c>
      <c r="O44" s="5" t="str">
        <f>IF(Saisie!$W44,"",(Saisie!P44)/10)</f>
        <v/>
      </c>
      <c r="P44" s="5" t="str">
        <f>IF(Saisie!$W44,"",AVERAGE(Saisie!Q44:R44)/10)</f>
        <v/>
      </c>
      <c r="Q44" s="5" t="str">
        <f>IF(Saisie!$W44,"",AVERAGE(Saisie!S44:T44)/10)</f>
        <v/>
      </c>
      <c r="R44" s="5" t="str">
        <f>IF(Saisie!$W44,"",AVERAGE(Saisie!U44:V44)/10)</f>
        <v/>
      </c>
      <c r="S44" s="118"/>
      <c r="T44" s="5" t="str">
        <f>IF(Saisie!$W44,"",AVERAGE(Saisie!N44:V44)/10)</f>
        <v/>
      </c>
      <c r="U44" s="44" t="e">
        <f t="shared" si="0"/>
        <v>#VALUE!</v>
      </c>
      <c r="V44" s="48"/>
      <c r="W44" s="48"/>
      <c r="X44" s="48"/>
      <c r="Y44" s="48"/>
      <c r="Z44" s="117"/>
      <c r="AA44" s="117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DR44" s="48"/>
      <c r="DS44" s="48"/>
      <c r="DT44" s="48"/>
      <c r="DU44" s="48"/>
      <c r="DV44" s="48"/>
      <c r="DW44" s="48"/>
      <c r="DY44" s="48"/>
      <c r="DZ44" s="48"/>
      <c r="EA44" s="48"/>
      <c r="EB44" s="48"/>
      <c r="EC44" s="48"/>
      <c r="EG44" s="49"/>
      <c r="EH44" s="49"/>
      <c r="EI44" s="49"/>
      <c r="EJ44" s="49"/>
    </row>
    <row r="45" spans="1:140" x14ac:dyDescent="0.25">
      <c r="A45" s="43"/>
      <c r="B45" s="2">
        <v>35</v>
      </c>
      <c r="C45" s="5" t="str">
        <f>Saisie!C45</f>
        <v/>
      </c>
      <c r="D45" s="5" t="str">
        <f>IF($C45="","",(Saisie!N45/10))</f>
        <v/>
      </c>
      <c r="E45" s="5" t="str">
        <f>IF($C45="","",(Saisie!O45/10))</f>
        <v/>
      </c>
      <c r="F45" s="5" t="str">
        <f>IF($C45="","",(Saisie!P45/10))</f>
        <v/>
      </c>
      <c r="G45" s="5" t="str">
        <f>IF($C45="","",(Saisie!Q45/10))</f>
        <v/>
      </c>
      <c r="H45" s="5" t="str">
        <f>IF($C45="","",(Saisie!R45/10))</f>
        <v/>
      </c>
      <c r="I45" s="5" t="str">
        <f>IF($C45="","",(Saisie!S45/10))</f>
        <v/>
      </c>
      <c r="J45" s="5" t="str">
        <f>IF($C45="","",(Saisie!T45/10))</f>
        <v/>
      </c>
      <c r="K45" s="5" t="str">
        <f>IF($C45="","",(Saisie!U45/10))</f>
        <v/>
      </c>
      <c r="L45" s="5" t="str">
        <f>IF($C45="","",(Saisie!V45/10))</f>
        <v/>
      </c>
      <c r="M45" s="118"/>
      <c r="N45" s="5" t="str">
        <f>IF(Saisie!$W45,"",AVERAGE(Saisie!N45:O45)/10)</f>
        <v/>
      </c>
      <c r="O45" s="5" t="str">
        <f>IF(Saisie!$W45,"",(Saisie!P45)/10)</f>
        <v/>
      </c>
      <c r="P45" s="5" t="str">
        <f>IF(Saisie!$W45,"",AVERAGE(Saisie!Q45:R45)/10)</f>
        <v/>
      </c>
      <c r="Q45" s="5" t="str">
        <f>IF(Saisie!$W45,"",AVERAGE(Saisie!S45:T45)/10)</f>
        <v/>
      </c>
      <c r="R45" s="5" t="str">
        <f>IF(Saisie!$W45,"",AVERAGE(Saisie!U45:V45)/10)</f>
        <v/>
      </c>
      <c r="S45" s="118"/>
      <c r="T45" s="5" t="str">
        <f>IF(Saisie!$W45,"",AVERAGE(Saisie!N45:V45)/10)</f>
        <v/>
      </c>
      <c r="U45" s="44" t="e">
        <f t="shared" si="0"/>
        <v>#VALUE!</v>
      </c>
      <c r="V45" s="48"/>
      <c r="W45" s="48"/>
      <c r="X45" s="48"/>
      <c r="Y45" s="48"/>
      <c r="Z45" s="117"/>
      <c r="AA45" s="117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DR45" s="48"/>
      <c r="DS45" s="48"/>
      <c r="DT45" s="48"/>
      <c r="DU45" s="48"/>
      <c r="DV45" s="48"/>
      <c r="DW45" s="48"/>
      <c r="DY45" s="48"/>
      <c r="DZ45" s="48"/>
      <c r="EA45" s="48"/>
      <c r="EB45" s="48"/>
      <c r="EC45" s="48"/>
      <c r="EG45" s="49"/>
      <c r="EH45" s="49"/>
      <c r="EI45" s="49"/>
      <c r="EJ45" s="49"/>
    </row>
    <row r="46" spans="1:140" x14ac:dyDescent="0.25">
      <c r="A46" s="43"/>
      <c r="B46" s="2">
        <v>36</v>
      </c>
      <c r="C46" s="5" t="str">
        <f>Saisie!C46</f>
        <v/>
      </c>
      <c r="D46" s="5" t="str">
        <f>IF($C46="","",(Saisie!N46/10))</f>
        <v/>
      </c>
      <c r="E46" s="5" t="str">
        <f>IF($C46="","",(Saisie!O46/10))</f>
        <v/>
      </c>
      <c r="F46" s="5" t="str">
        <f>IF($C46="","",(Saisie!P46/10))</f>
        <v/>
      </c>
      <c r="G46" s="5" t="str">
        <f>IF($C46="","",(Saisie!Q46/10))</f>
        <v/>
      </c>
      <c r="H46" s="5" t="str">
        <f>IF($C46="","",(Saisie!R46/10))</f>
        <v/>
      </c>
      <c r="I46" s="5" t="str">
        <f>IF($C46="","",(Saisie!S46/10))</f>
        <v/>
      </c>
      <c r="J46" s="5" t="str">
        <f>IF($C46="","",(Saisie!T46/10))</f>
        <v/>
      </c>
      <c r="K46" s="5" t="str">
        <f>IF($C46="","",(Saisie!U46/10))</f>
        <v/>
      </c>
      <c r="L46" s="5" t="str">
        <f>IF($C46="","",(Saisie!V46/10))</f>
        <v/>
      </c>
      <c r="M46" s="118"/>
      <c r="N46" s="5" t="str">
        <f>IF(Saisie!$W46,"",AVERAGE(Saisie!N46:O46)/10)</f>
        <v/>
      </c>
      <c r="O46" s="5" t="str">
        <f>IF(Saisie!$W46,"",(Saisie!P46)/10)</f>
        <v/>
      </c>
      <c r="P46" s="5" t="str">
        <f>IF(Saisie!$W46,"",AVERAGE(Saisie!Q46:R46)/10)</f>
        <v/>
      </c>
      <c r="Q46" s="5" t="str">
        <f>IF(Saisie!$W46,"",AVERAGE(Saisie!S46:T46)/10)</f>
        <v/>
      </c>
      <c r="R46" s="5" t="str">
        <f>IF(Saisie!$W46,"",AVERAGE(Saisie!U46:V46)/10)</f>
        <v/>
      </c>
      <c r="S46" s="118"/>
      <c r="T46" s="5" t="str">
        <f>IF(Saisie!$W46,"",AVERAGE(Saisie!N46:V46)/10)</f>
        <v/>
      </c>
      <c r="U46" s="44" t="e">
        <f t="shared" si="0"/>
        <v>#VALUE!</v>
      </c>
      <c r="V46" s="48"/>
      <c r="W46" s="48"/>
      <c r="X46" s="48"/>
      <c r="Y46" s="48"/>
      <c r="Z46" s="117"/>
      <c r="AA46" s="117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DR46" s="48"/>
      <c r="DS46" s="48"/>
      <c r="DT46" s="48"/>
      <c r="DU46" s="48"/>
      <c r="DV46" s="48"/>
      <c r="DW46" s="48"/>
      <c r="DY46" s="48"/>
      <c r="DZ46" s="48"/>
      <c r="EA46" s="48"/>
      <c r="EB46" s="48"/>
      <c r="EC46" s="48"/>
      <c r="EG46" s="49"/>
      <c r="EH46" s="49"/>
      <c r="EI46" s="49"/>
      <c r="EJ46" s="49"/>
    </row>
    <row r="47" spans="1:140" x14ac:dyDescent="0.25">
      <c r="A47" s="43"/>
      <c r="B47" s="2">
        <v>37</v>
      </c>
      <c r="C47" s="5" t="str">
        <f>Saisie!C47</f>
        <v/>
      </c>
      <c r="D47" s="5" t="str">
        <f>IF($C47="","",(Saisie!N47/10))</f>
        <v/>
      </c>
      <c r="E47" s="5" t="str">
        <f>IF($C47="","",(Saisie!O47/10))</f>
        <v/>
      </c>
      <c r="F47" s="5" t="str">
        <f>IF($C47="","",(Saisie!P47/10))</f>
        <v/>
      </c>
      <c r="G47" s="5" t="str">
        <f>IF($C47="","",(Saisie!Q47/10))</f>
        <v/>
      </c>
      <c r="H47" s="5" t="str">
        <f>IF($C47="","",(Saisie!R47/10))</f>
        <v/>
      </c>
      <c r="I47" s="5" t="str">
        <f>IF($C47="","",(Saisie!S47/10))</f>
        <v/>
      </c>
      <c r="J47" s="5" t="str">
        <f>IF($C47="","",(Saisie!T47/10))</f>
        <v/>
      </c>
      <c r="K47" s="5" t="str">
        <f>IF($C47="","",(Saisie!U47/10))</f>
        <v/>
      </c>
      <c r="L47" s="5" t="str">
        <f>IF($C47="","",(Saisie!V47/10))</f>
        <v/>
      </c>
      <c r="M47" s="118"/>
      <c r="N47" s="5" t="str">
        <f>IF(Saisie!$W47,"",AVERAGE(Saisie!N47:O47)/10)</f>
        <v/>
      </c>
      <c r="O47" s="5" t="str">
        <f>IF(Saisie!$W47,"",(Saisie!P47)/10)</f>
        <v/>
      </c>
      <c r="P47" s="5" t="str">
        <f>IF(Saisie!$W47,"",AVERAGE(Saisie!Q47:R47)/10)</f>
        <v/>
      </c>
      <c r="Q47" s="5" t="str">
        <f>IF(Saisie!$W47,"",AVERAGE(Saisie!S47:T47)/10)</f>
        <v/>
      </c>
      <c r="R47" s="5" t="str">
        <f>IF(Saisie!$W47,"",AVERAGE(Saisie!U47:V47)/10)</f>
        <v/>
      </c>
      <c r="S47" s="118"/>
      <c r="T47" s="5" t="str">
        <f>IF(Saisie!$W47,"",AVERAGE(Saisie!N47:V47)/10)</f>
        <v/>
      </c>
      <c r="U47" s="44" t="e">
        <f t="shared" si="0"/>
        <v>#VALUE!</v>
      </c>
      <c r="V47" s="48"/>
      <c r="W47" s="48"/>
      <c r="X47" s="48"/>
      <c r="Y47" s="48"/>
      <c r="Z47" s="117"/>
      <c r="AA47" s="117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DR47" s="48"/>
      <c r="DS47" s="48"/>
      <c r="DT47" s="48"/>
      <c r="DU47" s="48"/>
      <c r="DV47" s="48"/>
      <c r="DW47" s="48"/>
      <c r="DY47" s="48"/>
      <c r="DZ47" s="48"/>
      <c r="EA47" s="48"/>
      <c r="EB47" s="48"/>
      <c r="EC47" s="48"/>
      <c r="EG47" s="49"/>
      <c r="EH47" s="49"/>
      <c r="EI47" s="49"/>
      <c r="EJ47" s="49"/>
    </row>
    <row r="48" spans="1:140" x14ac:dyDescent="0.25">
      <c r="A48" s="43"/>
      <c r="B48" s="2">
        <v>38</v>
      </c>
      <c r="C48" s="5" t="str">
        <f>Saisie!C48</f>
        <v/>
      </c>
      <c r="D48" s="5" t="str">
        <f>IF($C48="","",(Saisie!N48/10))</f>
        <v/>
      </c>
      <c r="E48" s="5" t="str">
        <f>IF($C48="","",(Saisie!O48/10))</f>
        <v/>
      </c>
      <c r="F48" s="5" t="str">
        <f>IF($C48="","",(Saisie!P48/10))</f>
        <v/>
      </c>
      <c r="G48" s="5" t="str">
        <f>IF($C48="","",(Saisie!Q48/10))</f>
        <v/>
      </c>
      <c r="H48" s="5" t="str">
        <f>IF($C48="","",(Saisie!R48/10))</f>
        <v/>
      </c>
      <c r="I48" s="5" t="str">
        <f>IF($C48="","",(Saisie!S48/10))</f>
        <v/>
      </c>
      <c r="J48" s="5" t="str">
        <f>IF($C48="","",(Saisie!T48/10))</f>
        <v/>
      </c>
      <c r="K48" s="5" t="str">
        <f>IF($C48="","",(Saisie!U48/10))</f>
        <v/>
      </c>
      <c r="L48" s="5" t="str">
        <f>IF($C48="","",(Saisie!V48/10))</f>
        <v/>
      </c>
      <c r="M48" s="118"/>
      <c r="N48" s="5" t="str">
        <f>IF(Saisie!$W48,"",AVERAGE(Saisie!N48:O48)/10)</f>
        <v/>
      </c>
      <c r="O48" s="5" t="str">
        <f>IF(Saisie!$W48,"",(Saisie!P48)/10)</f>
        <v/>
      </c>
      <c r="P48" s="5" t="str">
        <f>IF(Saisie!$W48,"",AVERAGE(Saisie!Q48:R48)/10)</f>
        <v/>
      </c>
      <c r="Q48" s="5" t="str">
        <f>IF(Saisie!$W48,"",AVERAGE(Saisie!S48:T48)/10)</f>
        <v/>
      </c>
      <c r="R48" s="5" t="str">
        <f>IF(Saisie!$W48,"",AVERAGE(Saisie!U48:V48)/10)</f>
        <v/>
      </c>
      <c r="S48" s="118"/>
      <c r="T48" s="5" t="str">
        <f>IF(Saisie!$W48,"",AVERAGE(Saisie!N48:V48)/10)</f>
        <v/>
      </c>
      <c r="U48" s="44" t="e">
        <f t="shared" si="0"/>
        <v>#VALUE!</v>
      </c>
      <c r="V48" s="48"/>
      <c r="W48" s="48"/>
      <c r="X48" s="48"/>
      <c r="Y48" s="48"/>
      <c r="Z48" s="117"/>
      <c r="AA48" s="117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DR48" s="48"/>
      <c r="DS48" s="48"/>
      <c r="DT48" s="48"/>
      <c r="DU48" s="48"/>
      <c r="DV48" s="48"/>
      <c r="DW48" s="48"/>
      <c r="DY48" s="48"/>
      <c r="DZ48" s="48"/>
      <c r="EA48" s="48"/>
      <c r="EB48" s="48"/>
      <c r="EC48" s="48"/>
      <c r="EG48" s="49"/>
      <c r="EH48" s="49"/>
      <c r="EI48" s="49"/>
      <c r="EJ48" s="49"/>
    </row>
    <row r="49" spans="1:140" x14ac:dyDescent="0.25">
      <c r="A49" s="43"/>
      <c r="B49" s="2">
        <v>39</v>
      </c>
      <c r="C49" s="5" t="str">
        <f>Saisie!C49</f>
        <v/>
      </c>
      <c r="D49" s="5" t="str">
        <f>IF($C49="","",(Saisie!N49/10))</f>
        <v/>
      </c>
      <c r="E49" s="5" t="str">
        <f>IF($C49="","",(Saisie!O49/10))</f>
        <v/>
      </c>
      <c r="F49" s="5" t="str">
        <f>IF($C49="","",(Saisie!P49/10))</f>
        <v/>
      </c>
      <c r="G49" s="5" t="str">
        <f>IF($C49="","",(Saisie!Q49/10))</f>
        <v/>
      </c>
      <c r="H49" s="5" t="str">
        <f>IF($C49="","",(Saisie!R49/10))</f>
        <v/>
      </c>
      <c r="I49" s="5" t="str">
        <f>IF($C49="","",(Saisie!S49/10))</f>
        <v/>
      </c>
      <c r="J49" s="5" t="str">
        <f>IF($C49="","",(Saisie!T49/10))</f>
        <v/>
      </c>
      <c r="K49" s="5" t="str">
        <f>IF($C49="","",(Saisie!U49/10))</f>
        <v/>
      </c>
      <c r="L49" s="5" t="str">
        <f>IF($C49="","",(Saisie!V49/10))</f>
        <v/>
      </c>
      <c r="M49" s="118"/>
      <c r="N49" s="5" t="str">
        <f>IF(Saisie!$W49,"",AVERAGE(Saisie!N49:O49)/10)</f>
        <v/>
      </c>
      <c r="O49" s="5" t="str">
        <f>IF(Saisie!$W49,"",(Saisie!P49)/10)</f>
        <v/>
      </c>
      <c r="P49" s="5" t="str">
        <f>IF(Saisie!$W49,"",AVERAGE(Saisie!Q49:R49)/10)</f>
        <v/>
      </c>
      <c r="Q49" s="5" t="str">
        <f>IF(Saisie!$W49,"",AVERAGE(Saisie!S49:T49)/10)</f>
        <v/>
      </c>
      <c r="R49" s="5" t="str">
        <f>IF(Saisie!$W49,"",AVERAGE(Saisie!U49:V49)/10)</f>
        <v/>
      </c>
      <c r="S49" s="118"/>
      <c r="T49" s="5" t="str">
        <f>IF(Saisie!$W49,"",AVERAGE(Saisie!N49:V49)/10)</f>
        <v/>
      </c>
      <c r="U49" s="44" t="e">
        <f t="shared" si="0"/>
        <v>#VALUE!</v>
      </c>
      <c r="V49" s="48"/>
      <c r="W49" s="48"/>
      <c r="X49" s="48"/>
      <c r="Y49" s="48"/>
      <c r="Z49" s="117"/>
      <c r="AA49" s="117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DR49" s="48"/>
      <c r="DS49" s="48"/>
      <c r="DT49" s="48"/>
      <c r="DU49" s="48"/>
      <c r="DV49" s="48"/>
      <c r="DW49" s="48"/>
      <c r="DY49" s="48"/>
      <c r="DZ49" s="48"/>
      <c r="EA49" s="48"/>
      <c r="EB49" s="48"/>
      <c r="EC49" s="48"/>
      <c r="EG49" s="49"/>
      <c r="EH49" s="49"/>
      <c r="EI49" s="49"/>
      <c r="EJ49" s="49"/>
    </row>
    <row r="50" spans="1:140" x14ac:dyDescent="0.25">
      <c r="A50" s="43"/>
      <c r="B50" s="2">
        <v>40</v>
      </c>
      <c r="C50" s="5" t="str">
        <f>Saisie!C50</f>
        <v/>
      </c>
      <c r="D50" s="5" t="str">
        <f>IF($C50="","",(Saisie!N50/10))</f>
        <v/>
      </c>
      <c r="E50" s="5" t="str">
        <f>IF($C50="","",(Saisie!O50/10))</f>
        <v/>
      </c>
      <c r="F50" s="5" t="str">
        <f>IF($C50="","",(Saisie!P50/10))</f>
        <v/>
      </c>
      <c r="G50" s="5" t="str">
        <f>IF($C50="","",(Saisie!Q50/10))</f>
        <v/>
      </c>
      <c r="H50" s="5" t="str">
        <f>IF($C50="","",(Saisie!R50/10))</f>
        <v/>
      </c>
      <c r="I50" s="5" t="str">
        <f>IF($C50="","",(Saisie!S50/10))</f>
        <v/>
      </c>
      <c r="J50" s="5" t="str">
        <f>IF($C50="","",(Saisie!T50/10))</f>
        <v/>
      </c>
      <c r="K50" s="5" t="str">
        <f>IF($C50="","",(Saisie!U50/10))</f>
        <v/>
      </c>
      <c r="L50" s="5" t="str">
        <f>IF($C50="","",(Saisie!V50/10))</f>
        <v/>
      </c>
      <c r="M50" s="118"/>
      <c r="N50" s="5" t="str">
        <f>IF(Saisie!$W50,"",AVERAGE(Saisie!N50:O50)/10)</f>
        <v/>
      </c>
      <c r="O50" s="5" t="str">
        <f>IF(Saisie!$W50,"",(Saisie!P50)/10)</f>
        <v/>
      </c>
      <c r="P50" s="5" t="str">
        <f>IF(Saisie!$W50,"",AVERAGE(Saisie!Q50:R50)/10)</f>
        <v/>
      </c>
      <c r="Q50" s="5" t="str">
        <f>IF(Saisie!$W50,"",AVERAGE(Saisie!S50:T50)/10)</f>
        <v/>
      </c>
      <c r="R50" s="5" t="str">
        <f>IF(Saisie!$W50,"",AVERAGE(Saisie!U50:V50)/10)</f>
        <v/>
      </c>
      <c r="S50" s="118"/>
      <c r="T50" s="5" t="str">
        <f>IF(Saisie!$W50,"",AVERAGE(Saisie!N50:V50)/10)</f>
        <v/>
      </c>
      <c r="U50" s="44" t="e">
        <f t="shared" si="0"/>
        <v>#VALUE!</v>
      </c>
      <c r="V50" s="48"/>
      <c r="W50" s="48"/>
      <c r="X50" s="48"/>
      <c r="Y50" s="48"/>
      <c r="Z50" s="117"/>
      <c r="AA50" s="117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DR50" s="48"/>
      <c r="DS50" s="48"/>
      <c r="DT50" s="48"/>
      <c r="DU50" s="48"/>
      <c r="DV50" s="48"/>
      <c r="DW50" s="48"/>
      <c r="DY50" s="48"/>
      <c r="DZ50" s="48"/>
      <c r="EA50" s="48"/>
      <c r="EB50" s="48"/>
      <c r="EC50" s="48"/>
      <c r="EG50" s="49"/>
      <c r="EH50" s="49"/>
      <c r="EI50" s="49"/>
      <c r="EJ50" s="49"/>
    </row>
    <row r="51" spans="1:140" x14ac:dyDescent="0.25">
      <c r="A51" s="43"/>
      <c r="B51" s="2">
        <v>41</v>
      </c>
      <c r="C51" s="5" t="str">
        <f>Saisie!C51</f>
        <v/>
      </c>
      <c r="D51" s="5" t="str">
        <f>IF($C51="","",(Saisie!N51/10))</f>
        <v/>
      </c>
      <c r="E51" s="5" t="str">
        <f>IF($C51="","",(Saisie!O51/10))</f>
        <v/>
      </c>
      <c r="F51" s="5" t="str">
        <f>IF($C51="","",(Saisie!P51/10))</f>
        <v/>
      </c>
      <c r="G51" s="5" t="str">
        <f>IF($C51="","",(Saisie!Q51/10))</f>
        <v/>
      </c>
      <c r="H51" s="5" t="str">
        <f>IF($C51="","",(Saisie!R51/10))</f>
        <v/>
      </c>
      <c r="I51" s="5" t="str">
        <f>IF($C51="","",(Saisie!S51/10))</f>
        <v/>
      </c>
      <c r="J51" s="5" t="str">
        <f>IF($C51="","",(Saisie!T51/10))</f>
        <v/>
      </c>
      <c r="K51" s="5" t="str">
        <f>IF($C51="","",(Saisie!U51/10))</f>
        <v/>
      </c>
      <c r="L51" s="5" t="str">
        <f>IF($C51="","",(Saisie!V51/10))</f>
        <v/>
      </c>
      <c r="M51" s="118"/>
      <c r="N51" s="5" t="str">
        <f>IF(Saisie!$W51,"",AVERAGE(Saisie!N51:O51)/10)</f>
        <v/>
      </c>
      <c r="O51" s="5" t="str">
        <f>IF(Saisie!$W51,"",(Saisie!P51)/10)</f>
        <v/>
      </c>
      <c r="P51" s="5" t="str">
        <f>IF(Saisie!$W51,"",AVERAGE(Saisie!Q51:R51)/10)</f>
        <v/>
      </c>
      <c r="Q51" s="5" t="str">
        <f>IF(Saisie!$W51,"",AVERAGE(Saisie!S51:T51)/10)</f>
        <v/>
      </c>
      <c r="R51" s="5" t="str">
        <f>IF(Saisie!$W51,"",AVERAGE(Saisie!U51:V51)/10)</f>
        <v/>
      </c>
      <c r="S51" s="118"/>
      <c r="T51" s="5" t="str">
        <f>IF(Saisie!$W51,"",AVERAGE(Saisie!N51:V51)/10)</f>
        <v/>
      </c>
      <c r="U51" s="44" t="e">
        <f t="shared" si="0"/>
        <v>#VALUE!</v>
      </c>
      <c r="V51" s="48"/>
      <c r="W51" s="48"/>
      <c r="X51" s="48"/>
      <c r="Y51" s="48"/>
      <c r="Z51" s="117"/>
      <c r="AA51" s="117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DR51" s="48"/>
      <c r="DS51" s="48"/>
      <c r="DT51" s="48"/>
      <c r="DU51" s="48"/>
      <c r="DV51" s="48"/>
      <c r="DW51" s="48"/>
      <c r="DY51" s="48"/>
      <c r="DZ51" s="48"/>
      <c r="EA51" s="48"/>
      <c r="EB51" s="48"/>
      <c r="EC51" s="48"/>
      <c r="EG51" s="49"/>
      <c r="EH51" s="49"/>
      <c r="EI51" s="49"/>
      <c r="EJ51" s="49"/>
    </row>
    <row r="52" spans="1:140" x14ac:dyDescent="0.25">
      <c r="A52" s="43"/>
      <c r="B52" s="2">
        <v>42</v>
      </c>
      <c r="C52" s="5" t="str">
        <f>Saisie!C52</f>
        <v/>
      </c>
      <c r="D52" s="5" t="str">
        <f>IF($C52="","",(Saisie!N52/10))</f>
        <v/>
      </c>
      <c r="E52" s="5" t="str">
        <f>IF($C52="","",(Saisie!O52/10))</f>
        <v/>
      </c>
      <c r="F52" s="5" t="str">
        <f>IF($C52="","",(Saisie!P52/10))</f>
        <v/>
      </c>
      <c r="G52" s="5" t="str">
        <f>IF($C52="","",(Saisie!Q52/10))</f>
        <v/>
      </c>
      <c r="H52" s="5" t="str">
        <f>IF($C52="","",(Saisie!R52/10))</f>
        <v/>
      </c>
      <c r="I52" s="5" t="str">
        <f>IF($C52="","",(Saisie!S52/10))</f>
        <v/>
      </c>
      <c r="J52" s="5" t="str">
        <f>IF($C52="","",(Saisie!T52/10))</f>
        <v/>
      </c>
      <c r="K52" s="5" t="str">
        <f>IF($C52="","",(Saisie!U52/10))</f>
        <v/>
      </c>
      <c r="L52" s="5" t="str">
        <f>IF($C52="","",(Saisie!V52/10))</f>
        <v/>
      </c>
      <c r="M52" s="118"/>
      <c r="N52" s="5" t="str">
        <f>IF(Saisie!$W52,"",AVERAGE(Saisie!N52:O52)/10)</f>
        <v/>
      </c>
      <c r="O52" s="5" t="str">
        <f>IF(Saisie!$W52,"",(Saisie!P52)/10)</f>
        <v/>
      </c>
      <c r="P52" s="5" t="str">
        <f>IF(Saisie!$W52,"",AVERAGE(Saisie!Q52:R52)/10)</f>
        <v/>
      </c>
      <c r="Q52" s="5" t="str">
        <f>IF(Saisie!$W52,"",AVERAGE(Saisie!S52:T52)/10)</f>
        <v/>
      </c>
      <c r="R52" s="5" t="str">
        <f>IF(Saisie!$W52,"",AVERAGE(Saisie!U52:V52)/10)</f>
        <v/>
      </c>
      <c r="S52" s="118"/>
      <c r="T52" s="5" t="str">
        <f>IF(Saisie!$W52,"",AVERAGE(Saisie!N52:V52)/10)</f>
        <v/>
      </c>
      <c r="U52" s="44" t="e">
        <f t="shared" si="0"/>
        <v>#VALUE!</v>
      </c>
      <c r="V52" s="48"/>
      <c r="W52" s="48"/>
      <c r="X52" s="48"/>
      <c r="Y52" s="48"/>
      <c r="Z52" s="117"/>
      <c r="AA52" s="117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DR52" s="48"/>
      <c r="DS52" s="48"/>
      <c r="DT52" s="48"/>
      <c r="DU52" s="48"/>
      <c r="DV52" s="48"/>
      <c r="DW52" s="48"/>
      <c r="DY52" s="48"/>
      <c r="DZ52" s="48"/>
      <c r="EA52" s="48"/>
      <c r="EB52" s="48"/>
      <c r="EC52" s="48"/>
      <c r="EG52" s="49"/>
      <c r="EH52" s="49"/>
      <c r="EI52" s="49"/>
      <c r="EJ52" s="49"/>
    </row>
    <row r="53" spans="1:140" x14ac:dyDescent="0.25">
      <c r="A53" s="43"/>
      <c r="B53" s="2">
        <v>43</v>
      </c>
      <c r="C53" s="5" t="str">
        <f>Saisie!C53</f>
        <v/>
      </c>
      <c r="D53" s="5" t="str">
        <f>IF($C53="","",(Saisie!N53/10))</f>
        <v/>
      </c>
      <c r="E53" s="5" t="str">
        <f>IF($C53="","",(Saisie!O53/10))</f>
        <v/>
      </c>
      <c r="F53" s="5" t="str">
        <f>IF($C53="","",(Saisie!P53/10))</f>
        <v/>
      </c>
      <c r="G53" s="5" t="str">
        <f>IF($C53="","",(Saisie!Q53/10))</f>
        <v/>
      </c>
      <c r="H53" s="5" t="str">
        <f>IF($C53="","",(Saisie!R53/10))</f>
        <v/>
      </c>
      <c r="I53" s="5" t="str">
        <f>IF($C53="","",(Saisie!S53/10))</f>
        <v/>
      </c>
      <c r="J53" s="5" t="str">
        <f>IF($C53="","",(Saisie!T53/10))</f>
        <v/>
      </c>
      <c r="K53" s="5" t="str">
        <f>IF($C53="","",(Saisie!U53/10))</f>
        <v/>
      </c>
      <c r="L53" s="5" t="str">
        <f>IF($C53="","",(Saisie!V53/10))</f>
        <v/>
      </c>
      <c r="M53" s="118"/>
      <c r="N53" s="5" t="str">
        <f>IF(Saisie!$W53,"",AVERAGE(Saisie!N53:O53)/10)</f>
        <v/>
      </c>
      <c r="O53" s="5" t="str">
        <f>IF(Saisie!$W53,"",(Saisie!P53)/10)</f>
        <v/>
      </c>
      <c r="P53" s="5" t="str">
        <f>IF(Saisie!$W53,"",AVERAGE(Saisie!Q53:R53)/10)</f>
        <v/>
      </c>
      <c r="Q53" s="5" t="str">
        <f>IF(Saisie!$W53,"",AVERAGE(Saisie!S53:T53)/10)</f>
        <v/>
      </c>
      <c r="R53" s="5" t="str">
        <f>IF(Saisie!$W53,"",AVERAGE(Saisie!U53:V53)/10)</f>
        <v/>
      </c>
      <c r="S53" s="118"/>
      <c r="T53" s="5" t="str">
        <f>IF(Saisie!$W53,"",AVERAGE(Saisie!N53:V53)/10)</f>
        <v/>
      </c>
      <c r="U53" s="44" t="e">
        <f t="shared" si="0"/>
        <v>#VALUE!</v>
      </c>
      <c r="V53" s="48"/>
      <c r="W53" s="48"/>
      <c r="X53" s="48"/>
      <c r="Y53" s="48"/>
      <c r="Z53" s="117"/>
      <c r="AA53" s="117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DR53" s="48"/>
      <c r="DS53" s="48"/>
      <c r="DT53" s="48"/>
      <c r="DU53" s="48"/>
      <c r="DV53" s="48"/>
      <c r="DW53" s="48"/>
      <c r="DY53" s="48"/>
      <c r="DZ53" s="48"/>
      <c r="EA53" s="48"/>
      <c r="EB53" s="48"/>
      <c r="EC53" s="48"/>
      <c r="EG53" s="49"/>
      <c r="EH53" s="49"/>
      <c r="EI53" s="49"/>
      <c r="EJ53" s="49"/>
    </row>
    <row r="54" spans="1:140" x14ac:dyDescent="0.25">
      <c r="A54" s="43"/>
      <c r="B54" s="2">
        <v>44</v>
      </c>
      <c r="C54" s="5" t="str">
        <f>Saisie!C54</f>
        <v/>
      </c>
      <c r="D54" s="5" t="str">
        <f>IF($C54="","",(Saisie!N54/10))</f>
        <v/>
      </c>
      <c r="E54" s="5" t="str">
        <f>IF($C54="","",(Saisie!O54/10))</f>
        <v/>
      </c>
      <c r="F54" s="5" t="str">
        <f>IF($C54="","",(Saisie!P54/10))</f>
        <v/>
      </c>
      <c r="G54" s="5" t="str">
        <f>IF($C54="","",(Saisie!Q54/10))</f>
        <v/>
      </c>
      <c r="H54" s="5" t="str">
        <f>IF($C54="","",(Saisie!R54/10))</f>
        <v/>
      </c>
      <c r="I54" s="5" t="str">
        <f>IF($C54="","",(Saisie!S54/10))</f>
        <v/>
      </c>
      <c r="J54" s="5" t="str">
        <f>IF($C54="","",(Saisie!T54/10))</f>
        <v/>
      </c>
      <c r="K54" s="5" t="str">
        <f>IF($C54="","",(Saisie!U54/10))</f>
        <v/>
      </c>
      <c r="L54" s="5" t="str">
        <f>IF($C54="","",(Saisie!V54/10))</f>
        <v/>
      </c>
      <c r="M54" s="118"/>
      <c r="N54" s="5" t="str">
        <f>IF(Saisie!$W54,"",AVERAGE(Saisie!N54:O54)/10)</f>
        <v/>
      </c>
      <c r="O54" s="5" t="str">
        <f>IF(Saisie!$W54,"",(Saisie!P54)/10)</f>
        <v/>
      </c>
      <c r="P54" s="5" t="str">
        <f>IF(Saisie!$W54,"",AVERAGE(Saisie!Q54:R54)/10)</f>
        <v/>
      </c>
      <c r="Q54" s="5" t="str">
        <f>IF(Saisie!$W54,"",AVERAGE(Saisie!S54:T54)/10)</f>
        <v/>
      </c>
      <c r="R54" s="5" t="str">
        <f>IF(Saisie!$W54,"",AVERAGE(Saisie!U54:V54)/10)</f>
        <v/>
      </c>
      <c r="S54" s="118"/>
      <c r="T54" s="5" t="str">
        <f>IF(Saisie!$W54,"",AVERAGE(Saisie!N54:V54)/10)</f>
        <v/>
      </c>
      <c r="U54" s="44" t="e">
        <f t="shared" si="0"/>
        <v>#VALUE!</v>
      </c>
      <c r="V54" s="48"/>
      <c r="W54" s="48"/>
      <c r="X54" s="48"/>
      <c r="Y54" s="48"/>
      <c r="Z54" s="117"/>
      <c r="AA54" s="117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DR54" s="48"/>
      <c r="DS54" s="48"/>
      <c r="DT54" s="48"/>
      <c r="DU54" s="48"/>
      <c r="DV54" s="48"/>
      <c r="DW54" s="48"/>
      <c r="DY54" s="48"/>
      <c r="DZ54" s="48"/>
      <c r="EA54" s="48"/>
      <c r="EB54" s="48"/>
      <c r="EC54" s="48"/>
      <c r="EG54" s="49"/>
      <c r="EH54" s="49"/>
      <c r="EI54" s="49"/>
      <c r="EJ54" s="49"/>
    </row>
    <row r="55" spans="1:140" x14ac:dyDescent="0.25">
      <c r="A55" s="43"/>
      <c r="B55" s="2">
        <v>45</v>
      </c>
      <c r="C55" s="5" t="str">
        <f>Saisie!C55</f>
        <v/>
      </c>
      <c r="D55" s="5" t="str">
        <f>IF($C55="","",(Saisie!N55/10))</f>
        <v/>
      </c>
      <c r="E55" s="5" t="str">
        <f>IF($C55="","",(Saisie!O55/10))</f>
        <v/>
      </c>
      <c r="F55" s="5" t="str">
        <f>IF($C55="","",(Saisie!P55/10))</f>
        <v/>
      </c>
      <c r="G55" s="5" t="str">
        <f>IF($C55="","",(Saisie!Q55/10))</f>
        <v/>
      </c>
      <c r="H55" s="5" t="str">
        <f>IF($C55="","",(Saisie!R55/10))</f>
        <v/>
      </c>
      <c r="I55" s="5" t="str">
        <f>IF($C55="","",(Saisie!S55/10))</f>
        <v/>
      </c>
      <c r="J55" s="5" t="str">
        <f>IF($C55="","",(Saisie!T55/10))</f>
        <v/>
      </c>
      <c r="K55" s="5" t="str">
        <f>IF($C55="","",(Saisie!U55/10))</f>
        <v/>
      </c>
      <c r="L55" s="5" t="str">
        <f>IF($C55="","",(Saisie!V55/10))</f>
        <v/>
      </c>
      <c r="M55" s="118"/>
      <c r="N55" s="5" t="str">
        <f>IF(Saisie!$W55,"",AVERAGE(Saisie!N55:O55)/10)</f>
        <v/>
      </c>
      <c r="O55" s="5" t="str">
        <f>IF(Saisie!$W55,"",(Saisie!P55)/10)</f>
        <v/>
      </c>
      <c r="P55" s="5" t="str">
        <f>IF(Saisie!$W55,"",AVERAGE(Saisie!Q55:R55)/10)</f>
        <v/>
      </c>
      <c r="Q55" s="5" t="str">
        <f>IF(Saisie!$W55,"",AVERAGE(Saisie!S55:T55)/10)</f>
        <v/>
      </c>
      <c r="R55" s="5" t="str">
        <f>IF(Saisie!$W55,"",AVERAGE(Saisie!U55:V55)/10)</f>
        <v/>
      </c>
      <c r="S55" s="118"/>
      <c r="T55" s="5" t="str">
        <f>IF(Saisie!$W55,"",AVERAGE(Saisie!N55:V55)/10)</f>
        <v/>
      </c>
      <c r="U55" s="44" t="e">
        <f t="shared" si="0"/>
        <v>#VALUE!</v>
      </c>
      <c r="V55" s="48"/>
      <c r="W55" s="48"/>
      <c r="X55" s="48"/>
      <c r="Y55" s="48"/>
      <c r="Z55" s="117"/>
      <c r="AA55" s="117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DR55" s="48"/>
      <c r="DS55" s="48"/>
      <c r="DT55" s="48"/>
      <c r="DU55" s="48"/>
      <c r="DV55" s="48"/>
      <c r="DW55" s="48"/>
      <c r="DY55" s="48"/>
      <c r="DZ55" s="48"/>
      <c r="EA55" s="48"/>
      <c r="EB55" s="48"/>
      <c r="EC55" s="48"/>
      <c r="EG55" s="49"/>
      <c r="EH55" s="49"/>
      <c r="EI55" s="49"/>
      <c r="EJ55" s="49"/>
    </row>
    <row r="56" spans="1:140" x14ac:dyDescent="0.25">
      <c r="A56" s="43"/>
      <c r="B56" s="2">
        <v>46</v>
      </c>
      <c r="C56" s="5" t="str">
        <f>Saisie!C56</f>
        <v/>
      </c>
      <c r="D56" s="5" t="str">
        <f>IF($C56="","",(Saisie!N56/10))</f>
        <v/>
      </c>
      <c r="E56" s="5" t="str">
        <f>IF($C56="","",(Saisie!O56/10))</f>
        <v/>
      </c>
      <c r="F56" s="5" t="str">
        <f>IF($C56="","",(Saisie!P56/10))</f>
        <v/>
      </c>
      <c r="G56" s="5" t="str">
        <f>IF($C56="","",(Saisie!Q56/10))</f>
        <v/>
      </c>
      <c r="H56" s="5" t="str">
        <f>IF($C56="","",(Saisie!R56/10))</f>
        <v/>
      </c>
      <c r="I56" s="5" t="str">
        <f>IF($C56="","",(Saisie!S56/10))</f>
        <v/>
      </c>
      <c r="J56" s="5" t="str">
        <f>IF($C56="","",(Saisie!T56/10))</f>
        <v/>
      </c>
      <c r="K56" s="5" t="str">
        <f>IF($C56="","",(Saisie!U56/10))</f>
        <v/>
      </c>
      <c r="L56" s="5" t="str">
        <f>IF($C56="","",(Saisie!V56/10))</f>
        <v/>
      </c>
      <c r="M56" s="118"/>
      <c r="N56" s="5" t="str">
        <f>IF(Saisie!$W56,"",AVERAGE(Saisie!N56:O56)/10)</f>
        <v/>
      </c>
      <c r="O56" s="5" t="str">
        <f>IF(Saisie!$W56,"",(Saisie!P56)/10)</f>
        <v/>
      </c>
      <c r="P56" s="5" t="str">
        <f>IF(Saisie!$W56,"",AVERAGE(Saisie!Q56:R56)/10)</f>
        <v/>
      </c>
      <c r="Q56" s="5" t="str">
        <f>IF(Saisie!$W56,"",AVERAGE(Saisie!S56:T56)/10)</f>
        <v/>
      </c>
      <c r="R56" s="5" t="str">
        <f>IF(Saisie!$W56,"",AVERAGE(Saisie!U56:V56)/10)</f>
        <v/>
      </c>
      <c r="S56" s="118"/>
      <c r="T56" s="5" t="str">
        <f>IF(Saisie!$W56,"",AVERAGE(Saisie!N56:V56)/10)</f>
        <v/>
      </c>
      <c r="U56" s="44" t="e">
        <f t="shared" si="0"/>
        <v>#VALUE!</v>
      </c>
      <c r="V56" s="48"/>
      <c r="W56" s="48"/>
      <c r="X56" s="48"/>
      <c r="Y56" s="48"/>
      <c r="Z56" s="117"/>
      <c r="AA56" s="117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DR56" s="48"/>
      <c r="DS56" s="48"/>
      <c r="DT56" s="48"/>
      <c r="DU56" s="48"/>
      <c r="DV56" s="48"/>
      <c r="DW56" s="48"/>
      <c r="DY56" s="48"/>
      <c r="DZ56" s="48"/>
      <c r="EA56" s="48"/>
      <c r="EB56" s="48"/>
      <c r="EC56" s="48"/>
      <c r="EG56" s="49"/>
      <c r="EH56" s="49"/>
      <c r="EI56" s="49"/>
      <c r="EJ56" s="49"/>
    </row>
    <row r="57" spans="1:140" x14ac:dyDescent="0.25">
      <c r="A57" s="43"/>
      <c r="B57" s="2">
        <v>47</v>
      </c>
      <c r="C57" s="5" t="str">
        <f>Saisie!C57</f>
        <v/>
      </c>
      <c r="D57" s="5" t="str">
        <f>IF($C57="","",(Saisie!N57/10))</f>
        <v/>
      </c>
      <c r="E57" s="5" t="str">
        <f>IF($C57="","",(Saisie!O57/10))</f>
        <v/>
      </c>
      <c r="F57" s="5" t="str">
        <f>IF($C57="","",(Saisie!P57/10))</f>
        <v/>
      </c>
      <c r="G57" s="5" t="str">
        <f>IF($C57="","",(Saisie!Q57/10))</f>
        <v/>
      </c>
      <c r="H57" s="5" t="str">
        <f>IF($C57="","",(Saisie!R57/10))</f>
        <v/>
      </c>
      <c r="I57" s="5" t="str">
        <f>IF($C57="","",(Saisie!S57/10))</f>
        <v/>
      </c>
      <c r="J57" s="5" t="str">
        <f>IF($C57="","",(Saisie!T57/10))</f>
        <v/>
      </c>
      <c r="K57" s="5" t="str">
        <f>IF($C57="","",(Saisie!U57/10))</f>
        <v/>
      </c>
      <c r="L57" s="5" t="str">
        <f>IF($C57="","",(Saisie!V57/10))</f>
        <v/>
      </c>
      <c r="M57" s="118"/>
      <c r="N57" s="5" t="str">
        <f>IF(Saisie!$W57,"",AVERAGE(Saisie!N57:O57)/10)</f>
        <v/>
      </c>
      <c r="O57" s="5" t="str">
        <f>IF(Saisie!$W57,"",(Saisie!P57)/10)</f>
        <v/>
      </c>
      <c r="P57" s="5" t="str">
        <f>IF(Saisie!$W57,"",AVERAGE(Saisie!Q57:R57)/10)</f>
        <v/>
      </c>
      <c r="Q57" s="5" t="str">
        <f>IF(Saisie!$W57,"",AVERAGE(Saisie!S57:T57)/10)</f>
        <v/>
      </c>
      <c r="R57" s="5" t="str">
        <f>IF(Saisie!$W57,"",AVERAGE(Saisie!U57:V57)/10)</f>
        <v/>
      </c>
      <c r="S57" s="118"/>
      <c r="T57" s="5" t="str">
        <f>IF(Saisie!$W57,"",AVERAGE(Saisie!N57:V57)/10)</f>
        <v/>
      </c>
      <c r="U57" s="44" t="e">
        <f t="shared" si="0"/>
        <v>#VALUE!</v>
      </c>
      <c r="V57" s="48"/>
      <c r="W57" s="48"/>
      <c r="X57" s="48"/>
      <c r="Y57" s="48"/>
      <c r="Z57" s="117"/>
      <c r="AA57" s="117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DR57" s="48"/>
      <c r="DS57" s="48"/>
      <c r="DT57" s="48"/>
      <c r="DU57" s="48"/>
      <c r="DV57" s="48"/>
      <c r="DW57" s="48"/>
      <c r="DY57" s="48"/>
      <c r="DZ57" s="48"/>
      <c r="EA57" s="48"/>
      <c r="EB57" s="48"/>
      <c r="EC57" s="48"/>
      <c r="EG57" s="49"/>
      <c r="EH57" s="49"/>
      <c r="EI57" s="49"/>
      <c r="EJ57" s="49"/>
    </row>
    <row r="58" spans="1:140" x14ac:dyDescent="0.25">
      <c r="A58" s="43"/>
      <c r="B58" s="2">
        <v>48</v>
      </c>
      <c r="C58" s="5" t="str">
        <f>Saisie!C58</f>
        <v/>
      </c>
      <c r="D58" s="5" t="str">
        <f>IF($C58="","",(Saisie!N58/10))</f>
        <v/>
      </c>
      <c r="E58" s="5" t="str">
        <f>IF($C58="","",(Saisie!O58/10))</f>
        <v/>
      </c>
      <c r="F58" s="5" t="str">
        <f>IF($C58="","",(Saisie!P58/10))</f>
        <v/>
      </c>
      <c r="G58" s="5" t="str">
        <f>IF($C58="","",(Saisie!Q58/10))</f>
        <v/>
      </c>
      <c r="H58" s="5" t="str">
        <f>IF($C58="","",(Saisie!R58/10))</f>
        <v/>
      </c>
      <c r="I58" s="5" t="str">
        <f>IF($C58="","",(Saisie!S58/10))</f>
        <v/>
      </c>
      <c r="J58" s="5" t="str">
        <f>IF($C58="","",(Saisie!T58/10))</f>
        <v/>
      </c>
      <c r="K58" s="5" t="str">
        <f>IF($C58="","",(Saisie!U58/10))</f>
        <v/>
      </c>
      <c r="L58" s="5" t="str">
        <f>IF($C58="","",(Saisie!V58/10))</f>
        <v/>
      </c>
      <c r="M58" s="118"/>
      <c r="N58" s="5" t="str">
        <f>IF(Saisie!$W58,"",AVERAGE(Saisie!N58:O58)/10)</f>
        <v/>
      </c>
      <c r="O58" s="5" t="str">
        <f>IF(Saisie!$W58,"",(Saisie!P58)/10)</f>
        <v/>
      </c>
      <c r="P58" s="5" t="str">
        <f>IF(Saisie!$W58,"",AVERAGE(Saisie!Q58:R58)/10)</f>
        <v/>
      </c>
      <c r="Q58" s="5" t="str">
        <f>IF(Saisie!$W58,"",AVERAGE(Saisie!S58:T58)/10)</f>
        <v/>
      </c>
      <c r="R58" s="5" t="str">
        <f>IF(Saisie!$W58,"",AVERAGE(Saisie!U58:V58)/10)</f>
        <v/>
      </c>
      <c r="S58" s="118"/>
      <c r="T58" s="5" t="str">
        <f>IF(Saisie!$W58,"",AVERAGE(Saisie!N58:V58)/10)</f>
        <v/>
      </c>
      <c r="U58" s="44" t="e">
        <f t="shared" si="0"/>
        <v>#VALUE!</v>
      </c>
      <c r="V58" s="48"/>
      <c r="W58" s="48"/>
      <c r="X58" s="48"/>
      <c r="Y58" s="48"/>
      <c r="Z58" s="117"/>
      <c r="AA58" s="117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DR58" s="48"/>
      <c r="DS58" s="48"/>
      <c r="DT58" s="48"/>
      <c r="DU58" s="48"/>
      <c r="DV58" s="48"/>
      <c r="DW58" s="48"/>
      <c r="DY58" s="48"/>
      <c r="DZ58" s="48"/>
      <c r="EA58" s="48"/>
      <c r="EB58" s="48"/>
      <c r="EC58" s="48"/>
      <c r="EG58" s="49"/>
      <c r="EH58" s="49"/>
      <c r="EI58" s="49"/>
      <c r="EJ58" s="49"/>
    </row>
    <row r="59" spans="1:140" x14ac:dyDescent="0.25">
      <c r="A59" s="43"/>
      <c r="B59" s="2">
        <v>49</v>
      </c>
      <c r="C59" s="5" t="str">
        <f>Saisie!C59</f>
        <v/>
      </c>
      <c r="D59" s="5" t="str">
        <f>IF($C59="","",(Saisie!N59/10))</f>
        <v/>
      </c>
      <c r="E59" s="5" t="str">
        <f>IF($C59="","",(Saisie!O59/10))</f>
        <v/>
      </c>
      <c r="F59" s="5" t="str">
        <f>IF($C59="","",(Saisie!P59/10))</f>
        <v/>
      </c>
      <c r="G59" s="5" t="str">
        <f>IF($C59="","",(Saisie!Q59/10))</f>
        <v/>
      </c>
      <c r="H59" s="5" t="str">
        <f>IF($C59="","",(Saisie!R59/10))</f>
        <v/>
      </c>
      <c r="I59" s="5" t="str">
        <f>IF($C59="","",(Saisie!S59/10))</f>
        <v/>
      </c>
      <c r="J59" s="5" t="str">
        <f>IF($C59="","",(Saisie!T59/10))</f>
        <v/>
      </c>
      <c r="K59" s="5" t="str">
        <f>IF($C59="","",(Saisie!U59/10))</f>
        <v/>
      </c>
      <c r="L59" s="5" t="str">
        <f>IF($C59="","",(Saisie!V59/10))</f>
        <v/>
      </c>
      <c r="M59" s="118"/>
      <c r="N59" s="5" t="str">
        <f>IF(Saisie!$W59,"",AVERAGE(Saisie!N59:O59)/10)</f>
        <v/>
      </c>
      <c r="O59" s="5" t="str">
        <f>IF(Saisie!$W59,"",(Saisie!P59)/10)</f>
        <v/>
      </c>
      <c r="P59" s="5" t="str">
        <f>IF(Saisie!$W59,"",AVERAGE(Saisie!Q59:R59)/10)</f>
        <v/>
      </c>
      <c r="Q59" s="5" t="str">
        <f>IF(Saisie!$W59,"",AVERAGE(Saisie!S59:T59)/10)</f>
        <v/>
      </c>
      <c r="R59" s="5" t="str">
        <f>IF(Saisie!$W59,"",AVERAGE(Saisie!U59:V59)/10)</f>
        <v/>
      </c>
      <c r="S59" s="118"/>
      <c r="T59" s="5" t="str">
        <f>IF(Saisie!$W59,"",AVERAGE(Saisie!N59:V59)/10)</f>
        <v/>
      </c>
      <c r="U59" s="44" t="e">
        <f t="shared" si="0"/>
        <v>#VALUE!</v>
      </c>
      <c r="V59" s="48"/>
      <c r="W59" s="48"/>
      <c r="X59" s="48"/>
      <c r="Y59" s="48"/>
      <c r="Z59" s="117"/>
      <c r="AA59" s="117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DR59" s="48"/>
      <c r="DS59" s="48"/>
      <c r="DT59" s="48"/>
      <c r="DU59" s="48"/>
      <c r="DV59" s="48"/>
      <c r="DW59" s="48"/>
      <c r="DY59" s="48"/>
      <c r="DZ59" s="48"/>
      <c r="EA59" s="48"/>
      <c r="EB59" s="48"/>
      <c r="EC59" s="48"/>
      <c r="EG59" s="49"/>
      <c r="EH59" s="49"/>
      <c r="EI59" s="49"/>
      <c r="EJ59" s="49"/>
    </row>
    <row r="60" spans="1:140" x14ac:dyDescent="0.25">
      <c r="A60" s="43"/>
      <c r="B60" s="2">
        <v>50</v>
      </c>
      <c r="C60" s="5" t="str">
        <f>Saisie!C60</f>
        <v/>
      </c>
      <c r="D60" s="5" t="str">
        <f>IF($C60="","",(Saisie!N60/10))</f>
        <v/>
      </c>
      <c r="E60" s="5" t="str">
        <f>IF($C60="","",(Saisie!O60/10))</f>
        <v/>
      </c>
      <c r="F60" s="5" t="str">
        <f>IF($C60="","",(Saisie!P60/10))</f>
        <v/>
      </c>
      <c r="G60" s="5" t="str">
        <f>IF($C60="","",(Saisie!Q60/10))</f>
        <v/>
      </c>
      <c r="H60" s="5" t="str">
        <f>IF($C60="","",(Saisie!R60/10))</f>
        <v/>
      </c>
      <c r="I60" s="5" t="str">
        <f>IF($C60="","",(Saisie!S60/10))</f>
        <v/>
      </c>
      <c r="J60" s="5" t="str">
        <f>IF($C60="","",(Saisie!T60/10))</f>
        <v/>
      </c>
      <c r="K60" s="5" t="str">
        <f>IF($C60="","",(Saisie!U60/10))</f>
        <v/>
      </c>
      <c r="L60" s="5" t="str">
        <f>IF($C60="","",(Saisie!V60/10))</f>
        <v/>
      </c>
      <c r="M60" s="118"/>
      <c r="N60" s="5" t="str">
        <f>IF(Saisie!$W60,"",AVERAGE(Saisie!N60:O60)/10)</f>
        <v/>
      </c>
      <c r="O60" s="5" t="str">
        <f>IF(Saisie!$W60,"",(Saisie!P60)/10)</f>
        <v/>
      </c>
      <c r="P60" s="5" t="str">
        <f>IF(Saisie!$W60,"",AVERAGE(Saisie!Q60:R60)/10)</f>
        <v/>
      </c>
      <c r="Q60" s="5" t="str">
        <f>IF(Saisie!$W60,"",AVERAGE(Saisie!S60:T60)/10)</f>
        <v/>
      </c>
      <c r="R60" s="5" t="str">
        <f>IF(Saisie!$W60,"",AVERAGE(Saisie!U60:V60)/10)</f>
        <v/>
      </c>
      <c r="S60" s="118"/>
      <c r="T60" s="5" t="str">
        <f>IF(Saisie!$W60,"",AVERAGE(Saisie!N60:V60)/10)</f>
        <v/>
      </c>
      <c r="U60" s="44" t="e">
        <f t="shared" si="0"/>
        <v>#VALUE!</v>
      </c>
      <c r="V60" s="48"/>
      <c r="W60" s="48"/>
      <c r="X60" s="48"/>
      <c r="Y60" s="48"/>
      <c r="Z60" s="117"/>
      <c r="AA60" s="117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DR60" s="48"/>
      <c r="DS60" s="48"/>
      <c r="DT60" s="48"/>
      <c r="DU60" s="48"/>
      <c r="DV60" s="48"/>
      <c r="DW60" s="48"/>
      <c r="DY60" s="48"/>
      <c r="DZ60" s="48"/>
      <c r="EA60" s="48"/>
      <c r="EB60" s="48"/>
      <c r="EC60" s="48"/>
      <c r="EG60" s="49"/>
      <c r="EH60" s="49"/>
      <c r="EI60" s="49"/>
      <c r="EJ60" s="49"/>
    </row>
    <row r="61" spans="1:140" x14ac:dyDescent="0.25">
      <c r="A61" s="43"/>
      <c r="B61" s="2">
        <v>51</v>
      </c>
      <c r="C61" s="5" t="str">
        <f>Saisie!C61</f>
        <v/>
      </c>
      <c r="D61" s="5" t="str">
        <f>IF($C61="","",(Saisie!N61/10))</f>
        <v/>
      </c>
      <c r="E61" s="5" t="str">
        <f>IF($C61="","",(Saisie!O61/10))</f>
        <v/>
      </c>
      <c r="F61" s="5" t="str">
        <f>IF($C61="","",(Saisie!P61/10))</f>
        <v/>
      </c>
      <c r="G61" s="5" t="str">
        <f>IF($C61="","",(Saisie!Q61/10))</f>
        <v/>
      </c>
      <c r="H61" s="5" t="str">
        <f>IF($C61="","",(Saisie!R61/10))</f>
        <v/>
      </c>
      <c r="I61" s="5" t="str">
        <f>IF($C61="","",(Saisie!S61/10))</f>
        <v/>
      </c>
      <c r="J61" s="5" t="str">
        <f>IF($C61="","",(Saisie!T61/10))</f>
        <v/>
      </c>
      <c r="K61" s="5" t="str">
        <f>IF($C61="","",(Saisie!U61/10))</f>
        <v/>
      </c>
      <c r="L61" s="5" t="str">
        <f>IF($C61="","",(Saisie!V61/10))</f>
        <v/>
      </c>
      <c r="M61" s="118"/>
      <c r="N61" s="5" t="str">
        <f>IF(Saisie!$W61,"",AVERAGE(Saisie!N61:O61)/10)</f>
        <v/>
      </c>
      <c r="O61" s="5" t="str">
        <f>IF(Saisie!$W61,"",(Saisie!P61)/10)</f>
        <v/>
      </c>
      <c r="P61" s="5" t="str">
        <f>IF(Saisie!$W61,"",AVERAGE(Saisie!Q61:R61)/10)</f>
        <v/>
      </c>
      <c r="Q61" s="5" t="str">
        <f>IF(Saisie!$W61,"",AVERAGE(Saisie!S61:T61)/10)</f>
        <v/>
      </c>
      <c r="R61" s="5" t="str">
        <f>IF(Saisie!$W61,"",AVERAGE(Saisie!U61:V61)/10)</f>
        <v/>
      </c>
      <c r="S61" s="118"/>
      <c r="T61" s="5" t="str">
        <f>IF(Saisie!$W61,"",AVERAGE(Saisie!N61:V61)/10)</f>
        <v/>
      </c>
      <c r="U61" s="44" t="e">
        <f t="shared" si="0"/>
        <v>#VALUE!</v>
      </c>
      <c r="V61" s="48"/>
      <c r="W61" s="48"/>
      <c r="X61" s="48"/>
      <c r="Y61" s="48"/>
      <c r="Z61" s="117"/>
      <c r="AA61" s="117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DR61" s="48"/>
      <c r="DS61" s="48"/>
      <c r="DT61" s="48"/>
      <c r="DU61" s="48"/>
      <c r="DV61" s="48"/>
      <c r="DW61" s="48"/>
      <c r="DY61" s="48"/>
      <c r="DZ61" s="48"/>
      <c r="EA61" s="48"/>
      <c r="EB61" s="48"/>
      <c r="EC61" s="48"/>
      <c r="EG61" s="49"/>
      <c r="EH61" s="49"/>
      <c r="EI61" s="49"/>
      <c r="EJ61" s="49"/>
    </row>
    <row r="62" spans="1:140" x14ac:dyDescent="0.25">
      <c r="A62" s="43"/>
      <c r="B62" s="2">
        <v>52</v>
      </c>
      <c r="C62" s="5" t="str">
        <f>Saisie!C62</f>
        <v/>
      </c>
      <c r="D62" s="5" t="str">
        <f>IF($C62="","",(Saisie!N62/10))</f>
        <v/>
      </c>
      <c r="E62" s="5" t="str">
        <f>IF($C62="","",(Saisie!O62/10))</f>
        <v/>
      </c>
      <c r="F62" s="5" t="str">
        <f>IF($C62="","",(Saisie!P62/10))</f>
        <v/>
      </c>
      <c r="G62" s="5" t="str">
        <f>IF($C62="","",(Saisie!Q62/10))</f>
        <v/>
      </c>
      <c r="H62" s="5" t="str">
        <f>IF($C62="","",(Saisie!R62/10))</f>
        <v/>
      </c>
      <c r="I62" s="5" t="str">
        <f>IF($C62="","",(Saisie!S62/10))</f>
        <v/>
      </c>
      <c r="J62" s="5" t="str">
        <f>IF($C62="","",(Saisie!T62/10))</f>
        <v/>
      </c>
      <c r="K62" s="5" t="str">
        <f>IF($C62="","",(Saisie!U62/10))</f>
        <v/>
      </c>
      <c r="L62" s="5" t="str">
        <f>IF($C62="","",(Saisie!V62/10))</f>
        <v/>
      </c>
      <c r="M62" s="118"/>
      <c r="N62" s="5" t="str">
        <f>IF(Saisie!$W62,"",AVERAGE(Saisie!N62:O62)/10)</f>
        <v/>
      </c>
      <c r="O62" s="5" t="str">
        <f>IF(Saisie!$W62,"",(Saisie!P62)/10)</f>
        <v/>
      </c>
      <c r="P62" s="5" t="str">
        <f>IF(Saisie!$W62,"",AVERAGE(Saisie!Q62:R62)/10)</f>
        <v/>
      </c>
      <c r="Q62" s="5" t="str">
        <f>IF(Saisie!$W62,"",AVERAGE(Saisie!S62:T62)/10)</f>
        <v/>
      </c>
      <c r="R62" s="5" t="str">
        <f>IF(Saisie!$W62,"",AVERAGE(Saisie!U62:V62)/10)</f>
        <v/>
      </c>
      <c r="S62" s="118"/>
      <c r="T62" s="5" t="str">
        <f>IF(Saisie!$W62,"",AVERAGE(Saisie!N62:V62)/10)</f>
        <v/>
      </c>
      <c r="U62" s="44" t="e">
        <f t="shared" si="0"/>
        <v>#VALUE!</v>
      </c>
      <c r="V62" s="48"/>
      <c r="W62" s="48"/>
      <c r="X62" s="48"/>
      <c r="Y62" s="48"/>
      <c r="Z62" s="117"/>
      <c r="AA62" s="117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DR62" s="48"/>
      <c r="DS62" s="48"/>
      <c r="DT62" s="48"/>
      <c r="DU62" s="48"/>
      <c r="DV62" s="48"/>
      <c r="DW62" s="48"/>
      <c r="DY62" s="48"/>
      <c r="DZ62" s="48"/>
      <c r="EA62" s="48"/>
      <c r="EB62" s="48"/>
      <c r="EC62" s="48"/>
      <c r="EG62" s="49"/>
      <c r="EH62" s="49"/>
      <c r="EI62" s="49"/>
      <c r="EJ62" s="49"/>
    </row>
    <row r="63" spans="1:140" x14ac:dyDescent="0.25">
      <c r="A63" s="43"/>
      <c r="B63" s="2">
        <v>53</v>
      </c>
      <c r="C63" s="5" t="str">
        <f>Saisie!C63</f>
        <v/>
      </c>
      <c r="D63" s="5" t="str">
        <f>IF($C63="","",(Saisie!N63/10))</f>
        <v/>
      </c>
      <c r="E63" s="5" t="str">
        <f>IF($C63="","",(Saisie!O63/10))</f>
        <v/>
      </c>
      <c r="F63" s="5" t="str">
        <f>IF($C63="","",(Saisie!P63/10))</f>
        <v/>
      </c>
      <c r="G63" s="5" t="str">
        <f>IF($C63="","",(Saisie!Q63/10))</f>
        <v/>
      </c>
      <c r="H63" s="5" t="str">
        <f>IF($C63="","",(Saisie!R63/10))</f>
        <v/>
      </c>
      <c r="I63" s="5" t="str">
        <f>IF($C63="","",(Saisie!S63/10))</f>
        <v/>
      </c>
      <c r="J63" s="5" t="str">
        <f>IF($C63="","",(Saisie!T63/10))</f>
        <v/>
      </c>
      <c r="K63" s="5" t="str">
        <f>IF($C63="","",(Saisie!U63/10))</f>
        <v/>
      </c>
      <c r="L63" s="5" t="str">
        <f>IF($C63="","",(Saisie!V63/10))</f>
        <v/>
      </c>
      <c r="M63" s="118"/>
      <c r="N63" s="5" t="str">
        <f>IF(Saisie!$W63,"",AVERAGE(Saisie!N63:O63)/10)</f>
        <v/>
      </c>
      <c r="O63" s="5" t="str">
        <f>IF(Saisie!$W63,"",(Saisie!P63)/10)</f>
        <v/>
      </c>
      <c r="P63" s="5" t="str">
        <f>IF(Saisie!$W63,"",AVERAGE(Saisie!Q63:R63)/10)</f>
        <v/>
      </c>
      <c r="Q63" s="5" t="str">
        <f>IF(Saisie!$W63,"",AVERAGE(Saisie!S63:T63)/10)</f>
        <v/>
      </c>
      <c r="R63" s="5" t="str">
        <f>IF(Saisie!$W63,"",AVERAGE(Saisie!U63:V63)/10)</f>
        <v/>
      </c>
      <c r="S63" s="118"/>
      <c r="T63" s="5" t="str">
        <f>IF(Saisie!$W63,"",AVERAGE(Saisie!N63:V63)/10)</f>
        <v/>
      </c>
      <c r="U63" s="44" t="e">
        <f t="shared" si="0"/>
        <v>#VALUE!</v>
      </c>
      <c r="V63" s="48"/>
      <c r="W63" s="48"/>
      <c r="X63" s="48"/>
      <c r="Y63" s="48"/>
      <c r="Z63" s="117"/>
      <c r="AA63" s="117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DR63" s="48"/>
      <c r="DS63" s="48"/>
      <c r="DT63" s="48"/>
      <c r="DU63" s="48"/>
      <c r="DV63" s="48"/>
      <c r="DW63" s="48"/>
      <c r="DY63" s="48"/>
      <c r="DZ63" s="48"/>
      <c r="EA63" s="48"/>
      <c r="EB63" s="48"/>
      <c r="EC63" s="48"/>
      <c r="EG63" s="49"/>
      <c r="EH63" s="49"/>
      <c r="EI63" s="49"/>
      <c r="EJ63" s="49"/>
    </row>
    <row r="64" spans="1:140" x14ac:dyDescent="0.25">
      <c r="A64" s="43"/>
      <c r="B64" s="2">
        <v>54</v>
      </c>
      <c r="C64" s="5" t="str">
        <f>Saisie!C64</f>
        <v/>
      </c>
      <c r="D64" s="5" t="str">
        <f>IF($C64="","",(Saisie!N64/10))</f>
        <v/>
      </c>
      <c r="E64" s="5" t="str">
        <f>IF($C64="","",(Saisie!O64/10))</f>
        <v/>
      </c>
      <c r="F64" s="5" t="str">
        <f>IF($C64="","",(Saisie!P64/10))</f>
        <v/>
      </c>
      <c r="G64" s="5" t="str">
        <f>IF($C64="","",(Saisie!Q64/10))</f>
        <v/>
      </c>
      <c r="H64" s="5" t="str">
        <f>IF($C64="","",(Saisie!R64/10))</f>
        <v/>
      </c>
      <c r="I64" s="5" t="str">
        <f>IF($C64="","",(Saisie!S64/10))</f>
        <v/>
      </c>
      <c r="J64" s="5" t="str">
        <f>IF($C64="","",(Saisie!T64/10))</f>
        <v/>
      </c>
      <c r="K64" s="5" t="str">
        <f>IF($C64="","",(Saisie!U64/10))</f>
        <v/>
      </c>
      <c r="L64" s="5" t="str">
        <f>IF($C64="","",(Saisie!V64/10))</f>
        <v/>
      </c>
      <c r="M64" s="118"/>
      <c r="N64" s="5" t="str">
        <f>IF(Saisie!$W64,"",AVERAGE(Saisie!N64:O64)/10)</f>
        <v/>
      </c>
      <c r="O64" s="5" t="str">
        <f>IF(Saisie!$W64,"",(Saisie!P64)/10)</f>
        <v/>
      </c>
      <c r="P64" s="5" t="str">
        <f>IF(Saisie!$W64,"",AVERAGE(Saisie!Q64:R64)/10)</f>
        <v/>
      </c>
      <c r="Q64" s="5" t="str">
        <f>IF(Saisie!$W64,"",AVERAGE(Saisie!S64:T64)/10)</f>
        <v/>
      </c>
      <c r="R64" s="5" t="str">
        <f>IF(Saisie!$W64,"",AVERAGE(Saisie!U64:V64)/10)</f>
        <v/>
      </c>
      <c r="S64" s="118"/>
      <c r="T64" s="5" t="str">
        <f>IF(Saisie!$W64,"",AVERAGE(Saisie!N64:V64)/10)</f>
        <v/>
      </c>
      <c r="U64" s="44" t="e">
        <f t="shared" si="0"/>
        <v>#VALUE!</v>
      </c>
      <c r="V64" s="48"/>
      <c r="W64" s="48"/>
      <c r="X64" s="48"/>
      <c r="Y64" s="48"/>
      <c r="Z64" s="117"/>
      <c r="AA64" s="117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DR64" s="48"/>
      <c r="DS64" s="48"/>
      <c r="DT64" s="48"/>
      <c r="DU64" s="48"/>
      <c r="DV64" s="48"/>
      <c r="DW64" s="48"/>
      <c r="DY64" s="48"/>
      <c r="DZ64" s="48"/>
      <c r="EA64" s="48"/>
      <c r="EB64" s="48"/>
      <c r="EC64" s="48"/>
      <c r="EG64" s="49"/>
      <c r="EH64" s="49"/>
      <c r="EI64" s="49"/>
      <c r="EJ64" s="49"/>
    </row>
    <row r="65" spans="1:140" x14ac:dyDescent="0.25">
      <c r="A65" s="43"/>
      <c r="B65" s="2">
        <v>55</v>
      </c>
      <c r="C65" s="5" t="str">
        <f>Saisie!C65</f>
        <v/>
      </c>
      <c r="D65" s="5" t="str">
        <f>IF($C65="","",(Saisie!N65/10))</f>
        <v/>
      </c>
      <c r="E65" s="5" t="str">
        <f>IF($C65="","",(Saisie!O65/10))</f>
        <v/>
      </c>
      <c r="F65" s="5" t="str">
        <f>IF($C65="","",(Saisie!P65/10))</f>
        <v/>
      </c>
      <c r="G65" s="5" t="str">
        <f>IF($C65="","",(Saisie!Q65/10))</f>
        <v/>
      </c>
      <c r="H65" s="5" t="str">
        <f>IF($C65="","",(Saisie!R65/10))</f>
        <v/>
      </c>
      <c r="I65" s="5" t="str">
        <f>IF($C65="","",(Saisie!S65/10))</f>
        <v/>
      </c>
      <c r="J65" s="5" t="str">
        <f>IF($C65="","",(Saisie!T65/10))</f>
        <v/>
      </c>
      <c r="K65" s="5" t="str">
        <f>IF($C65="","",(Saisie!U65/10))</f>
        <v/>
      </c>
      <c r="L65" s="5" t="str">
        <f>IF($C65="","",(Saisie!V65/10))</f>
        <v/>
      </c>
      <c r="M65" s="118"/>
      <c r="N65" s="5" t="str">
        <f>IF(Saisie!$W65,"",AVERAGE(Saisie!N65:O65)/10)</f>
        <v/>
      </c>
      <c r="O65" s="5" t="str">
        <f>IF(Saisie!$W65,"",(Saisie!P65)/10)</f>
        <v/>
      </c>
      <c r="P65" s="5" t="str">
        <f>IF(Saisie!$W65,"",AVERAGE(Saisie!Q65:R65)/10)</f>
        <v/>
      </c>
      <c r="Q65" s="5" t="str">
        <f>IF(Saisie!$W65,"",AVERAGE(Saisie!S65:T65)/10)</f>
        <v/>
      </c>
      <c r="R65" s="5" t="str">
        <f>IF(Saisie!$W65,"",AVERAGE(Saisie!U65:V65)/10)</f>
        <v/>
      </c>
      <c r="S65" s="118"/>
      <c r="T65" s="5" t="str">
        <f>IF(Saisie!$W65,"",AVERAGE(Saisie!N65:V65)/10)</f>
        <v/>
      </c>
      <c r="U65" s="44" t="e">
        <f t="shared" si="0"/>
        <v>#VALUE!</v>
      </c>
      <c r="V65" s="48"/>
      <c r="W65" s="48"/>
      <c r="X65" s="48"/>
      <c r="Y65" s="48"/>
      <c r="Z65" s="117"/>
      <c r="AA65" s="117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DR65" s="48"/>
      <c r="DS65" s="48"/>
      <c r="DT65" s="48"/>
      <c r="DU65" s="48"/>
      <c r="DV65" s="48"/>
      <c r="DW65" s="48"/>
      <c r="DY65" s="48"/>
      <c r="DZ65" s="48"/>
      <c r="EA65" s="48"/>
      <c r="EB65" s="48"/>
      <c r="EC65" s="48"/>
      <c r="EG65" s="49"/>
      <c r="EH65" s="49"/>
      <c r="EI65" s="49"/>
      <c r="EJ65" s="49"/>
    </row>
    <row r="66" spans="1:140" x14ac:dyDescent="0.25">
      <c r="A66" s="43"/>
      <c r="B66" s="2">
        <v>56</v>
      </c>
      <c r="C66" s="5" t="str">
        <f>Saisie!C66</f>
        <v/>
      </c>
      <c r="D66" s="5" t="str">
        <f>IF($C66="","",(Saisie!N66/10))</f>
        <v/>
      </c>
      <c r="E66" s="5" t="str">
        <f>IF($C66="","",(Saisie!O66/10))</f>
        <v/>
      </c>
      <c r="F66" s="5" t="str">
        <f>IF($C66="","",(Saisie!P66/10))</f>
        <v/>
      </c>
      <c r="G66" s="5" t="str">
        <f>IF($C66="","",(Saisie!Q66/10))</f>
        <v/>
      </c>
      <c r="H66" s="5" t="str">
        <f>IF($C66="","",(Saisie!R66/10))</f>
        <v/>
      </c>
      <c r="I66" s="5" t="str">
        <f>IF($C66="","",(Saisie!S66/10))</f>
        <v/>
      </c>
      <c r="J66" s="5" t="str">
        <f>IF($C66="","",(Saisie!T66/10))</f>
        <v/>
      </c>
      <c r="K66" s="5" t="str">
        <f>IF($C66="","",(Saisie!U66/10))</f>
        <v/>
      </c>
      <c r="L66" s="5" t="str">
        <f>IF($C66="","",(Saisie!V66/10))</f>
        <v/>
      </c>
      <c r="M66" s="118"/>
      <c r="N66" s="5" t="str">
        <f>IF(Saisie!$W66,"",AVERAGE(Saisie!N66:O66)/10)</f>
        <v/>
      </c>
      <c r="O66" s="5" t="str">
        <f>IF(Saisie!$W66,"",(Saisie!P66)/10)</f>
        <v/>
      </c>
      <c r="P66" s="5" t="str">
        <f>IF(Saisie!$W66,"",AVERAGE(Saisie!Q66:R66)/10)</f>
        <v/>
      </c>
      <c r="Q66" s="5" t="str">
        <f>IF(Saisie!$W66,"",AVERAGE(Saisie!S66:T66)/10)</f>
        <v/>
      </c>
      <c r="R66" s="5" t="str">
        <f>IF(Saisie!$W66,"",AVERAGE(Saisie!U66:V66)/10)</f>
        <v/>
      </c>
      <c r="S66" s="118"/>
      <c r="T66" s="5" t="str">
        <f>IF(Saisie!$W66,"",AVERAGE(Saisie!N66:V66)/10)</f>
        <v/>
      </c>
      <c r="U66" s="44" t="e">
        <f t="shared" si="0"/>
        <v>#VALUE!</v>
      </c>
      <c r="V66" s="48"/>
      <c r="W66" s="48"/>
      <c r="X66" s="48"/>
      <c r="Y66" s="48"/>
      <c r="Z66" s="117"/>
      <c r="AA66" s="117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DR66" s="48"/>
      <c r="DS66" s="48"/>
      <c r="DT66" s="48"/>
      <c r="DU66" s="48"/>
      <c r="DV66" s="48"/>
      <c r="DW66" s="48"/>
      <c r="DY66" s="48"/>
      <c r="DZ66" s="48"/>
      <c r="EA66" s="48"/>
      <c r="EB66" s="48"/>
      <c r="EC66" s="48"/>
      <c r="EG66" s="49"/>
      <c r="EH66" s="49"/>
      <c r="EI66" s="49"/>
      <c r="EJ66" s="49"/>
    </row>
    <row r="67" spans="1:140" x14ac:dyDescent="0.25">
      <c r="A67" s="43"/>
      <c r="B67" s="2">
        <v>57</v>
      </c>
      <c r="C67" s="5" t="str">
        <f>Saisie!C67</f>
        <v/>
      </c>
      <c r="D67" s="5" t="str">
        <f>IF($C67="","",(Saisie!N67/10))</f>
        <v/>
      </c>
      <c r="E67" s="5" t="str">
        <f>IF($C67="","",(Saisie!O67/10))</f>
        <v/>
      </c>
      <c r="F67" s="5" t="str">
        <f>IF($C67="","",(Saisie!P67/10))</f>
        <v/>
      </c>
      <c r="G67" s="5" t="str">
        <f>IF($C67="","",(Saisie!Q67/10))</f>
        <v/>
      </c>
      <c r="H67" s="5" t="str">
        <f>IF($C67="","",(Saisie!R67/10))</f>
        <v/>
      </c>
      <c r="I67" s="5" t="str">
        <f>IF($C67="","",(Saisie!S67/10))</f>
        <v/>
      </c>
      <c r="J67" s="5" t="str">
        <f>IF($C67="","",(Saisie!T67/10))</f>
        <v/>
      </c>
      <c r="K67" s="5" t="str">
        <f>IF($C67="","",(Saisie!U67/10))</f>
        <v/>
      </c>
      <c r="L67" s="5" t="str">
        <f>IF($C67="","",(Saisie!V67/10))</f>
        <v/>
      </c>
      <c r="M67" s="118"/>
      <c r="N67" s="5" t="str">
        <f>IF(Saisie!$W67,"",AVERAGE(Saisie!N67:O67)/10)</f>
        <v/>
      </c>
      <c r="O67" s="5" t="str">
        <f>IF(Saisie!$W67,"",(Saisie!P67)/10)</f>
        <v/>
      </c>
      <c r="P67" s="5" t="str">
        <f>IF(Saisie!$W67,"",AVERAGE(Saisie!Q67:R67)/10)</f>
        <v/>
      </c>
      <c r="Q67" s="5" t="str">
        <f>IF(Saisie!$W67,"",AVERAGE(Saisie!S67:T67)/10)</f>
        <v/>
      </c>
      <c r="R67" s="5" t="str">
        <f>IF(Saisie!$W67,"",AVERAGE(Saisie!U67:V67)/10)</f>
        <v/>
      </c>
      <c r="S67" s="118"/>
      <c r="T67" s="5" t="str">
        <f>IF(Saisie!$W67,"",AVERAGE(Saisie!N67:V67)/10)</f>
        <v/>
      </c>
      <c r="U67" s="44" t="e">
        <f t="shared" si="0"/>
        <v>#VALUE!</v>
      </c>
      <c r="V67" s="48"/>
      <c r="W67" s="48"/>
      <c r="X67" s="48"/>
      <c r="Y67" s="48"/>
      <c r="Z67" s="117"/>
      <c r="AA67" s="117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DR67" s="48"/>
      <c r="DS67" s="48"/>
      <c r="DT67" s="48"/>
      <c r="DU67" s="48"/>
      <c r="DV67" s="48"/>
      <c r="DW67" s="48"/>
      <c r="DY67" s="48"/>
      <c r="DZ67" s="48"/>
      <c r="EA67" s="48"/>
      <c r="EB67" s="48"/>
      <c r="EC67" s="48"/>
      <c r="EG67" s="49"/>
      <c r="EH67" s="49"/>
      <c r="EI67" s="49"/>
      <c r="EJ67" s="49"/>
    </row>
    <row r="68" spans="1:140" x14ac:dyDescent="0.25">
      <c r="A68" s="43"/>
      <c r="B68" s="2">
        <v>58</v>
      </c>
      <c r="C68" s="5" t="str">
        <f>Saisie!C68</f>
        <v/>
      </c>
      <c r="D68" s="5" t="str">
        <f>IF($C68="","",(Saisie!N68/10))</f>
        <v/>
      </c>
      <c r="E68" s="5" t="str">
        <f>IF($C68="","",(Saisie!O68/10))</f>
        <v/>
      </c>
      <c r="F68" s="5" t="str">
        <f>IF($C68="","",(Saisie!P68/10))</f>
        <v/>
      </c>
      <c r="G68" s="5" t="str">
        <f>IF($C68="","",(Saisie!Q68/10))</f>
        <v/>
      </c>
      <c r="H68" s="5" t="str">
        <f>IF($C68="","",(Saisie!R68/10))</f>
        <v/>
      </c>
      <c r="I68" s="5" t="str">
        <f>IF($C68="","",(Saisie!S68/10))</f>
        <v/>
      </c>
      <c r="J68" s="5" t="str">
        <f>IF($C68="","",(Saisie!T68/10))</f>
        <v/>
      </c>
      <c r="K68" s="5" t="str">
        <f>IF($C68="","",(Saisie!U68/10))</f>
        <v/>
      </c>
      <c r="L68" s="5" t="str">
        <f>IF($C68="","",(Saisie!V68/10))</f>
        <v/>
      </c>
      <c r="M68" s="118"/>
      <c r="N68" s="5" t="str">
        <f>IF(Saisie!$W68,"",AVERAGE(Saisie!N68:O68)/10)</f>
        <v/>
      </c>
      <c r="O68" s="5" t="str">
        <f>IF(Saisie!$W68,"",(Saisie!P68)/10)</f>
        <v/>
      </c>
      <c r="P68" s="5" t="str">
        <f>IF(Saisie!$W68,"",AVERAGE(Saisie!Q68:R68)/10)</f>
        <v/>
      </c>
      <c r="Q68" s="5" t="str">
        <f>IF(Saisie!$W68,"",AVERAGE(Saisie!S68:T68)/10)</f>
        <v/>
      </c>
      <c r="R68" s="5" t="str">
        <f>IF(Saisie!$W68,"",AVERAGE(Saisie!U68:V68)/10)</f>
        <v/>
      </c>
      <c r="S68" s="118"/>
      <c r="T68" s="5" t="str">
        <f>IF(Saisie!$W68,"",AVERAGE(Saisie!N68:V68)/10)</f>
        <v/>
      </c>
      <c r="U68" s="44" t="e">
        <f t="shared" si="0"/>
        <v>#VALUE!</v>
      </c>
      <c r="V68" s="48"/>
      <c r="W68" s="48"/>
      <c r="X68" s="48"/>
      <c r="Y68" s="48"/>
      <c r="Z68" s="117"/>
      <c r="AA68" s="11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DR68" s="48"/>
      <c r="DS68" s="48"/>
      <c r="DT68" s="48"/>
      <c r="DU68" s="48"/>
      <c r="DV68" s="48"/>
      <c r="DW68" s="48"/>
      <c r="DY68" s="48"/>
      <c r="DZ68" s="48"/>
      <c r="EA68" s="48"/>
      <c r="EB68" s="48"/>
      <c r="EC68" s="48"/>
      <c r="EG68" s="49"/>
      <c r="EH68" s="49"/>
      <c r="EI68" s="49"/>
      <c r="EJ68" s="49"/>
    </row>
    <row r="69" spans="1:140" x14ac:dyDescent="0.25">
      <c r="A69" s="43"/>
      <c r="B69" s="2">
        <v>59</v>
      </c>
      <c r="C69" s="5" t="str">
        <f>Saisie!C69</f>
        <v/>
      </c>
      <c r="D69" s="5" t="str">
        <f>IF($C69="","",(Saisie!N69/10))</f>
        <v/>
      </c>
      <c r="E69" s="5" t="str">
        <f>IF($C69="","",(Saisie!O69/10))</f>
        <v/>
      </c>
      <c r="F69" s="5" t="str">
        <f>IF($C69="","",(Saisie!P69/10))</f>
        <v/>
      </c>
      <c r="G69" s="5" t="str">
        <f>IF($C69="","",(Saisie!Q69/10))</f>
        <v/>
      </c>
      <c r="H69" s="5" t="str">
        <f>IF($C69="","",(Saisie!R69/10))</f>
        <v/>
      </c>
      <c r="I69" s="5" t="str">
        <f>IF($C69="","",(Saisie!S69/10))</f>
        <v/>
      </c>
      <c r="J69" s="5" t="str">
        <f>IF($C69="","",(Saisie!T69/10))</f>
        <v/>
      </c>
      <c r="K69" s="5" t="str">
        <f>IF($C69="","",(Saisie!U69/10))</f>
        <v/>
      </c>
      <c r="L69" s="5" t="str">
        <f>IF($C69="","",(Saisie!V69/10))</f>
        <v/>
      </c>
      <c r="M69" s="118"/>
      <c r="N69" s="5" t="str">
        <f>IF(Saisie!$W69,"",AVERAGE(Saisie!N69:O69)/10)</f>
        <v/>
      </c>
      <c r="O69" s="5" t="str">
        <f>IF(Saisie!$W69,"",(Saisie!P69)/10)</f>
        <v/>
      </c>
      <c r="P69" s="5" t="str">
        <f>IF(Saisie!$W69,"",AVERAGE(Saisie!Q69:R69)/10)</f>
        <v/>
      </c>
      <c r="Q69" s="5" t="str">
        <f>IF(Saisie!$W69,"",AVERAGE(Saisie!S69:T69)/10)</f>
        <v/>
      </c>
      <c r="R69" s="5" t="str">
        <f>IF(Saisie!$W69,"",AVERAGE(Saisie!U69:V69)/10)</f>
        <v/>
      </c>
      <c r="S69" s="118"/>
      <c r="T69" s="5" t="str">
        <f>IF(Saisie!$W69,"",AVERAGE(Saisie!N69:V69)/10)</f>
        <v/>
      </c>
      <c r="U69" s="44" t="e">
        <f t="shared" si="0"/>
        <v>#VALUE!</v>
      </c>
      <c r="V69" s="48"/>
      <c r="W69" s="48"/>
      <c r="X69" s="48"/>
      <c r="Y69" s="48"/>
      <c r="Z69" s="117"/>
      <c r="AA69" s="117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DR69" s="48"/>
      <c r="DS69" s="48"/>
      <c r="DT69" s="48"/>
      <c r="DU69" s="48"/>
      <c r="DV69" s="48"/>
      <c r="DW69" s="48"/>
      <c r="DY69" s="48"/>
      <c r="DZ69" s="48"/>
      <c r="EA69" s="48"/>
      <c r="EB69" s="48"/>
      <c r="EC69" s="48"/>
      <c r="EG69" s="49"/>
      <c r="EH69" s="49"/>
      <c r="EI69" s="49"/>
      <c r="EJ69" s="49"/>
    </row>
    <row r="70" spans="1:140" x14ac:dyDescent="0.25">
      <c r="A70" s="43"/>
      <c r="B70" s="2">
        <v>60</v>
      </c>
      <c r="C70" s="5" t="str">
        <f>Saisie!C70</f>
        <v/>
      </c>
      <c r="D70" s="5" t="str">
        <f>IF($C70="","",(Saisie!N70/10))</f>
        <v/>
      </c>
      <c r="E70" s="5" t="str">
        <f>IF($C70="","",(Saisie!O70/10))</f>
        <v/>
      </c>
      <c r="F70" s="5" t="str">
        <f>IF($C70="","",(Saisie!P70/10))</f>
        <v/>
      </c>
      <c r="G70" s="5" t="str">
        <f>IF($C70="","",(Saisie!Q70/10))</f>
        <v/>
      </c>
      <c r="H70" s="5" t="str">
        <f>IF($C70="","",(Saisie!R70/10))</f>
        <v/>
      </c>
      <c r="I70" s="5" t="str">
        <f>IF($C70="","",(Saisie!S70/10))</f>
        <v/>
      </c>
      <c r="J70" s="5" t="str">
        <f>IF($C70="","",(Saisie!T70/10))</f>
        <v/>
      </c>
      <c r="K70" s="5" t="str">
        <f>IF($C70="","",(Saisie!U70/10))</f>
        <v/>
      </c>
      <c r="L70" s="5" t="str">
        <f>IF($C70="","",(Saisie!V70/10))</f>
        <v/>
      </c>
      <c r="M70" s="118"/>
      <c r="N70" s="5" t="str">
        <f>IF(Saisie!$W70,"",AVERAGE(Saisie!N70:O70)/10)</f>
        <v/>
      </c>
      <c r="O70" s="5" t="str">
        <f>IF(Saisie!$W70,"",(Saisie!P70)/10)</f>
        <v/>
      </c>
      <c r="P70" s="5" t="str">
        <f>IF(Saisie!$W70,"",AVERAGE(Saisie!Q70:R70)/10)</f>
        <v/>
      </c>
      <c r="Q70" s="5" t="str">
        <f>IF(Saisie!$W70,"",AVERAGE(Saisie!S70:T70)/10)</f>
        <v/>
      </c>
      <c r="R70" s="5" t="str">
        <f>IF(Saisie!$W70,"",AVERAGE(Saisie!U70:V70)/10)</f>
        <v/>
      </c>
      <c r="S70" s="118"/>
      <c r="T70" s="5" t="str">
        <f>IF(Saisie!$W70,"",AVERAGE(Saisie!N70:V70)/10)</f>
        <v/>
      </c>
      <c r="U70" s="44" t="e">
        <f t="shared" si="0"/>
        <v>#VALUE!</v>
      </c>
      <c r="V70" s="48"/>
      <c r="W70" s="48"/>
      <c r="X70" s="48"/>
      <c r="Y70" s="48"/>
      <c r="Z70" s="117"/>
      <c r="AA70" s="117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DR70" s="48"/>
      <c r="DS70" s="48"/>
      <c r="DT70" s="48"/>
      <c r="DU70" s="48"/>
      <c r="DV70" s="48"/>
      <c r="DW70" s="48"/>
      <c r="DY70" s="48"/>
      <c r="DZ70" s="48"/>
      <c r="EA70" s="48"/>
      <c r="EB70" s="48"/>
      <c r="EC70" s="48"/>
      <c r="EG70" s="49"/>
      <c r="EH70" s="49"/>
      <c r="EI70" s="49"/>
      <c r="EJ70" s="49"/>
    </row>
    <row r="71" spans="1:140" x14ac:dyDescent="0.25">
      <c r="A71" s="43"/>
      <c r="B71" s="2">
        <v>61</v>
      </c>
      <c r="C71" s="5" t="str">
        <f>Saisie!C71</f>
        <v/>
      </c>
      <c r="D71" s="5" t="str">
        <f>IF($C71="","",(Saisie!N71/10))</f>
        <v/>
      </c>
      <c r="E71" s="5" t="str">
        <f>IF($C71="","",(Saisie!O71/10))</f>
        <v/>
      </c>
      <c r="F71" s="5" t="str">
        <f>IF($C71="","",(Saisie!P71/10))</f>
        <v/>
      </c>
      <c r="G71" s="5" t="str">
        <f>IF($C71="","",(Saisie!Q71/10))</f>
        <v/>
      </c>
      <c r="H71" s="5" t="str">
        <f>IF($C71="","",(Saisie!R71/10))</f>
        <v/>
      </c>
      <c r="I71" s="5" t="str">
        <f>IF($C71="","",(Saisie!S71/10))</f>
        <v/>
      </c>
      <c r="J71" s="5" t="str">
        <f>IF($C71="","",(Saisie!T71/10))</f>
        <v/>
      </c>
      <c r="K71" s="5" t="str">
        <f>IF($C71="","",(Saisie!U71/10))</f>
        <v/>
      </c>
      <c r="L71" s="5" t="str">
        <f>IF($C71="","",(Saisie!V71/10))</f>
        <v/>
      </c>
      <c r="M71" s="118"/>
      <c r="N71" s="5" t="str">
        <f>IF(Saisie!$W71,"",AVERAGE(Saisie!N71:O71)/10)</f>
        <v/>
      </c>
      <c r="O71" s="5" t="str">
        <f>IF(Saisie!$W71,"",(Saisie!P71)/10)</f>
        <v/>
      </c>
      <c r="P71" s="5" t="str">
        <f>IF(Saisie!$W71,"",AVERAGE(Saisie!Q71:R71)/10)</f>
        <v/>
      </c>
      <c r="Q71" s="5" t="str">
        <f>IF(Saisie!$W71,"",AVERAGE(Saisie!S71:T71)/10)</f>
        <v/>
      </c>
      <c r="R71" s="5" t="str">
        <f>IF(Saisie!$W71,"",AVERAGE(Saisie!U71:V71)/10)</f>
        <v/>
      </c>
      <c r="S71" s="118"/>
      <c r="T71" s="5" t="str">
        <f>IF(Saisie!$W71,"",AVERAGE(Saisie!N71:V71)/10)</f>
        <v/>
      </c>
      <c r="U71" s="44" t="e">
        <f t="shared" si="0"/>
        <v>#VALUE!</v>
      </c>
      <c r="V71" s="48"/>
      <c r="W71" s="48"/>
      <c r="X71" s="48"/>
      <c r="Y71" s="48"/>
      <c r="Z71" s="117"/>
      <c r="AA71" s="117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DR71" s="48"/>
      <c r="DS71" s="48"/>
      <c r="DT71" s="48"/>
      <c r="DU71" s="48"/>
      <c r="DV71" s="48"/>
      <c r="DW71" s="48"/>
      <c r="DY71" s="48"/>
      <c r="DZ71" s="48"/>
      <c r="EA71" s="48"/>
      <c r="EB71" s="48"/>
      <c r="EC71" s="48"/>
      <c r="EG71" s="49"/>
      <c r="EH71" s="49"/>
      <c r="EI71" s="49"/>
      <c r="EJ71" s="49"/>
    </row>
    <row r="72" spans="1:140" x14ac:dyDescent="0.25">
      <c r="A72" s="43"/>
      <c r="B72" s="2">
        <v>62</v>
      </c>
      <c r="C72" s="5" t="str">
        <f>Saisie!C72</f>
        <v/>
      </c>
      <c r="D72" s="5" t="str">
        <f>IF($C72="","",(Saisie!N72/10))</f>
        <v/>
      </c>
      <c r="E72" s="5" t="str">
        <f>IF($C72="","",(Saisie!O72/10))</f>
        <v/>
      </c>
      <c r="F72" s="5" t="str">
        <f>IF($C72="","",(Saisie!P72/10))</f>
        <v/>
      </c>
      <c r="G72" s="5" t="str">
        <f>IF($C72="","",(Saisie!Q72/10))</f>
        <v/>
      </c>
      <c r="H72" s="5" t="str">
        <f>IF($C72="","",(Saisie!R72/10))</f>
        <v/>
      </c>
      <c r="I72" s="5" t="str">
        <f>IF($C72="","",(Saisie!S72/10))</f>
        <v/>
      </c>
      <c r="J72" s="5" t="str">
        <f>IF($C72="","",(Saisie!T72/10))</f>
        <v/>
      </c>
      <c r="K72" s="5" t="str">
        <f>IF($C72="","",(Saisie!U72/10))</f>
        <v/>
      </c>
      <c r="L72" s="5" t="str">
        <f>IF($C72="","",(Saisie!V72/10))</f>
        <v/>
      </c>
      <c r="M72" s="118"/>
      <c r="N72" s="5" t="str">
        <f>IF(Saisie!$W72,"",AVERAGE(Saisie!N72:O72)/10)</f>
        <v/>
      </c>
      <c r="O72" s="5" t="str">
        <f>IF(Saisie!$W72,"",(Saisie!P72)/10)</f>
        <v/>
      </c>
      <c r="P72" s="5" t="str">
        <f>IF(Saisie!$W72,"",AVERAGE(Saisie!Q72:R72)/10)</f>
        <v/>
      </c>
      <c r="Q72" s="5" t="str">
        <f>IF(Saisie!$W72,"",AVERAGE(Saisie!S72:T72)/10)</f>
        <v/>
      </c>
      <c r="R72" s="5" t="str">
        <f>IF(Saisie!$W72,"",AVERAGE(Saisie!U72:V72)/10)</f>
        <v/>
      </c>
      <c r="S72" s="118"/>
      <c r="T72" s="5" t="str">
        <f>IF(Saisie!$W72,"",AVERAGE(Saisie!N72:V72)/10)</f>
        <v/>
      </c>
      <c r="U72" s="44" t="e">
        <f t="shared" si="0"/>
        <v>#VALUE!</v>
      </c>
      <c r="V72" s="48"/>
      <c r="W72" s="48"/>
      <c r="X72" s="48"/>
      <c r="Y72" s="48"/>
      <c r="Z72" s="117"/>
      <c r="AA72" s="117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DR72" s="48"/>
      <c r="DS72" s="48"/>
      <c r="DT72" s="48"/>
      <c r="DU72" s="48"/>
      <c r="DV72" s="48"/>
      <c r="DW72" s="48"/>
      <c r="DY72" s="48"/>
      <c r="DZ72" s="48"/>
      <c r="EA72" s="48"/>
      <c r="EB72" s="48"/>
      <c r="EC72" s="48"/>
      <c r="EG72" s="49"/>
      <c r="EH72" s="49"/>
      <c r="EI72" s="49"/>
      <c r="EJ72" s="49"/>
    </row>
    <row r="73" spans="1:140" x14ac:dyDescent="0.25">
      <c r="A73" s="43"/>
      <c r="B73" s="2">
        <v>63</v>
      </c>
      <c r="C73" s="5" t="str">
        <f>Saisie!C73</f>
        <v/>
      </c>
      <c r="D73" s="5" t="str">
        <f>IF($C73="","",(Saisie!N73/10))</f>
        <v/>
      </c>
      <c r="E73" s="5" t="str">
        <f>IF($C73="","",(Saisie!O73/10))</f>
        <v/>
      </c>
      <c r="F73" s="5" t="str">
        <f>IF($C73="","",(Saisie!P73/10))</f>
        <v/>
      </c>
      <c r="G73" s="5" t="str">
        <f>IF($C73="","",(Saisie!Q73/10))</f>
        <v/>
      </c>
      <c r="H73" s="5" t="str">
        <f>IF($C73="","",(Saisie!R73/10))</f>
        <v/>
      </c>
      <c r="I73" s="5" t="str">
        <f>IF($C73="","",(Saisie!S73/10))</f>
        <v/>
      </c>
      <c r="J73" s="5" t="str">
        <f>IF($C73="","",(Saisie!T73/10))</f>
        <v/>
      </c>
      <c r="K73" s="5" t="str">
        <f>IF($C73="","",(Saisie!U73/10))</f>
        <v/>
      </c>
      <c r="L73" s="5" t="str">
        <f>IF($C73="","",(Saisie!V73/10))</f>
        <v/>
      </c>
      <c r="M73" s="118"/>
      <c r="N73" s="5" t="str">
        <f>IF(Saisie!$W73,"",AVERAGE(Saisie!N73:O73)/10)</f>
        <v/>
      </c>
      <c r="O73" s="5" t="str">
        <f>IF(Saisie!$W73,"",(Saisie!P73)/10)</f>
        <v/>
      </c>
      <c r="P73" s="5" t="str">
        <f>IF(Saisie!$W73,"",AVERAGE(Saisie!Q73:R73)/10)</f>
        <v/>
      </c>
      <c r="Q73" s="5" t="str">
        <f>IF(Saisie!$W73,"",AVERAGE(Saisie!S73:T73)/10)</f>
        <v/>
      </c>
      <c r="R73" s="5" t="str">
        <f>IF(Saisie!$W73,"",AVERAGE(Saisie!U73:V73)/10)</f>
        <v/>
      </c>
      <c r="S73" s="118"/>
      <c r="T73" s="5" t="str">
        <f>IF(Saisie!$W73,"",AVERAGE(Saisie!N73:V73)/10)</f>
        <v/>
      </c>
      <c r="U73" s="44" t="e">
        <f t="shared" si="0"/>
        <v>#VALUE!</v>
      </c>
      <c r="V73" s="48"/>
      <c r="W73" s="48"/>
      <c r="X73" s="48"/>
      <c r="Y73" s="48"/>
      <c r="Z73" s="117"/>
      <c r="AA73" s="117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DR73" s="48"/>
      <c r="DS73" s="48"/>
      <c r="DT73" s="48"/>
      <c r="DU73" s="48"/>
      <c r="DV73" s="48"/>
      <c r="DW73" s="48"/>
      <c r="DY73" s="48"/>
      <c r="DZ73" s="48"/>
      <c r="EA73" s="48"/>
      <c r="EB73" s="48"/>
      <c r="EC73" s="48"/>
      <c r="EG73" s="49"/>
      <c r="EH73" s="49"/>
      <c r="EI73" s="49"/>
      <c r="EJ73" s="49"/>
    </row>
    <row r="74" spans="1:140" x14ac:dyDescent="0.25">
      <c r="A74" s="43"/>
      <c r="B74" s="2">
        <v>64</v>
      </c>
      <c r="C74" s="5" t="str">
        <f>Saisie!C74</f>
        <v/>
      </c>
      <c r="D74" s="5" t="str">
        <f>IF($C74="","",(Saisie!N74/10))</f>
        <v/>
      </c>
      <c r="E74" s="5" t="str">
        <f>IF($C74="","",(Saisie!O74/10))</f>
        <v/>
      </c>
      <c r="F74" s="5" t="str">
        <f>IF($C74="","",(Saisie!P74/10))</f>
        <v/>
      </c>
      <c r="G74" s="5" t="str">
        <f>IF($C74="","",(Saisie!Q74/10))</f>
        <v/>
      </c>
      <c r="H74" s="5" t="str">
        <f>IF($C74="","",(Saisie!R74/10))</f>
        <v/>
      </c>
      <c r="I74" s="5" t="str">
        <f>IF($C74="","",(Saisie!S74/10))</f>
        <v/>
      </c>
      <c r="J74" s="5" t="str">
        <f>IF($C74="","",(Saisie!T74/10))</f>
        <v/>
      </c>
      <c r="K74" s="5" t="str">
        <f>IF($C74="","",(Saisie!U74/10))</f>
        <v/>
      </c>
      <c r="L74" s="5" t="str">
        <f>IF($C74="","",(Saisie!V74/10))</f>
        <v/>
      </c>
      <c r="M74" s="118"/>
      <c r="N74" s="5" t="str">
        <f>IF(Saisie!$W74,"",AVERAGE(Saisie!N74:O74)/10)</f>
        <v/>
      </c>
      <c r="O74" s="5" t="str">
        <f>IF(Saisie!$W74,"",(Saisie!P74)/10)</f>
        <v/>
      </c>
      <c r="P74" s="5" t="str">
        <f>IF(Saisie!$W74,"",AVERAGE(Saisie!Q74:R74)/10)</f>
        <v/>
      </c>
      <c r="Q74" s="5" t="str">
        <f>IF(Saisie!$W74,"",AVERAGE(Saisie!S74:T74)/10)</f>
        <v/>
      </c>
      <c r="R74" s="5" t="str">
        <f>IF(Saisie!$W74,"",AVERAGE(Saisie!U74:V74)/10)</f>
        <v/>
      </c>
      <c r="S74" s="118"/>
      <c r="T74" s="5" t="str">
        <f>IF(Saisie!$W74,"",AVERAGE(Saisie!N74:V74)/10)</f>
        <v/>
      </c>
      <c r="U74" s="44" t="e">
        <f t="shared" si="0"/>
        <v>#VALUE!</v>
      </c>
      <c r="V74" s="48"/>
      <c r="W74" s="48"/>
      <c r="X74" s="48"/>
      <c r="Y74" s="48"/>
      <c r="Z74" s="117"/>
      <c r="AA74" s="117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DR74" s="48"/>
      <c r="DS74" s="48"/>
      <c r="DT74" s="48"/>
      <c r="DU74" s="48"/>
      <c r="DV74" s="48"/>
      <c r="DW74" s="48"/>
      <c r="DY74" s="48"/>
      <c r="DZ74" s="48"/>
      <c r="EA74" s="48"/>
      <c r="EB74" s="48"/>
      <c r="EC74" s="48"/>
      <c r="EG74" s="49"/>
      <c r="EH74" s="49"/>
      <c r="EI74" s="49"/>
      <c r="EJ74" s="49"/>
    </row>
    <row r="75" spans="1:140" x14ac:dyDescent="0.25">
      <c r="A75" s="43"/>
      <c r="B75" s="2">
        <v>65</v>
      </c>
      <c r="C75" s="5" t="str">
        <f>Saisie!C75</f>
        <v/>
      </c>
      <c r="D75" s="5" t="str">
        <f>IF($C75="","",(Saisie!N75/10))</f>
        <v/>
      </c>
      <c r="E75" s="5" t="str">
        <f>IF($C75="","",(Saisie!O75/10))</f>
        <v/>
      </c>
      <c r="F75" s="5" t="str">
        <f>IF($C75="","",(Saisie!P75/10))</f>
        <v/>
      </c>
      <c r="G75" s="5" t="str">
        <f>IF($C75="","",(Saisie!Q75/10))</f>
        <v/>
      </c>
      <c r="H75" s="5" t="str">
        <f>IF($C75="","",(Saisie!R75/10))</f>
        <v/>
      </c>
      <c r="I75" s="5" t="str">
        <f>IF($C75="","",(Saisie!S75/10))</f>
        <v/>
      </c>
      <c r="J75" s="5" t="str">
        <f>IF($C75="","",(Saisie!T75/10))</f>
        <v/>
      </c>
      <c r="K75" s="5" t="str">
        <f>IF($C75="","",(Saisie!U75/10))</f>
        <v/>
      </c>
      <c r="L75" s="5" t="str">
        <f>IF($C75="","",(Saisie!V75/10))</f>
        <v/>
      </c>
      <c r="M75" s="118"/>
      <c r="N75" s="5" t="str">
        <f>IF(Saisie!$W75,"",AVERAGE(Saisie!N75:O75)/10)</f>
        <v/>
      </c>
      <c r="O75" s="5" t="str">
        <f>IF(Saisie!$W75,"",(Saisie!P75)/10)</f>
        <v/>
      </c>
      <c r="P75" s="5" t="str">
        <f>IF(Saisie!$W75,"",AVERAGE(Saisie!Q75:R75)/10)</f>
        <v/>
      </c>
      <c r="Q75" s="5" t="str">
        <f>IF(Saisie!$W75,"",AVERAGE(Saisie!S75:T75)/10)</f>
        <v/>
      </c>
      <c r="R75" s="5" t="str">
        <f>IF(Saisie!$W75,"",AVERAGE(Saisie!U75:V75)/10)</f>
        <v/>
      </c>
      <c r="S75" s="118"/>
      <c r="T75" s="5" t="str">
        <f>IF(Saisie!$W75,"",AVERAGE(Saisie!N75:V75)/10)</f>
        <v/>
      </c>
      <c r="U75" s="44" t="e">
        <f t="shared" si="0"/>
        <v>#VALUE!</v>
      </c>
      <c r="V75" s="48"/>
      <c r="W75" s="48"/>
      <c r="X75" s="48"/>
      <c r="Y75" s="48"/>
      <c r="Z75" s="117"/>
      <c r="AA75" s="117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DR75" s="48"/>
      <c r="DS75" s="48"/>
      <c r="DT75" s="48"/>
      <c r="DU75" s="48"/>
      <c r="DV75" s="48"/>
      <c r="DW75" s="48"/>
      <c r="DY75" s="48"/>
      <c r="DZ75" s="48"/>
      <c r="EA75" s="48"/>
      <c r="EB75" s="48"/>
      <c r="EC75" s="48"/>
      <c r="EG75" s="49"/>
      <c r="EH75" s="49"/>
      <c r="EI75" s="49"/>
      <c r="EJ75" s="49"/>
    </row>
    <row r="76" spans="1:140" x14ac:dyDescent="0.25">
      <c r="A76" s="43"/>
      <c r="B76" s="2">
        <v>66</v>
      </c>
      <c r="C76" s="5" t="str">
        <f>Saisie!C76</f>
        <v/>
      </c>
      <c r="D76" s="5" t="str">
        <f>IF($C76="","",(Saisie!N76/10))</f>
        <v/>
      </c>
      <c r="E76" s="5" t="str">
        <f>IF($C76="","",(Saisie!O76/10))</f>
        <v/>
      </c>
      <c r="F76" s="5" t="str">
        <f>IF($C76="","",(Saisie!P76/10))</f>
        <v/>
      </c>
      <c r="G76" s="5" t="str">
        <f>IF($C76="","",(Saisie!Q76/10))</f>
        <v/>
      </c>
      <c r="H76" s="5" t="str">
        <f>IF($C76="","",(Saisie!R76/10))</f>
        <v/>
      </c>
      <c r="I76" s="5" t="str">
        <f>IF($C76="","",(Saisie!S76/10))</f>
        <v/>
      </c>
      <c r="J76" s="5" t="str">
        <f>IF($C76="","",(Saisie!T76/10))</f>
        <v/>
      </c>
      <c r="K76" s="5" t="str">
        <f>IF($C76="","",(Saisie!U76/10))</f>
        <v/>
      </c>
      <c r="L76" s="5" t="str">
        <f>IF($C76="","",(Saisie!V76/10))</f>
        <v/>
      </c>
      <c r="M76" s="118"/>
      <c r="N76" s="5" t="str">
        <f>IF(Saisie!$W76,"",AVERAGE(Saisie!N76:O76)/10)</f>
        <v/>
      </c>
      <c r="O76" s="5" t="str">
        <f>IF(Saisie!$W76,"",(Saisie!P76)/10)</f>
        <v/>
      </c>
      <c r="P76" s="5" t="str">
        <f>IF(Saisie!$W76,"",AVERAGE(Saisie!Q76:R76)/10)</f>
        <v/>
      </c>
      <c r="Q76" s="5" t="str">
        <f>IF(Saisie!$W76,"",AVERAGE(Saisie!S76:T76)/10)</f>
        <v/>
      </c>
      <c r="R76" s="5" t="str">
        <f>IF(Saisie!$W76,"",AVERAGE(Saisie!U76:V76)/10)</f>
        <v/>
      </c>
      <c r="S76" s="118"/>
      <c r="T76" s="5" t="str">
        <f>IF(Saisie!$W76,"",AVERAGE(Saisie!N76:V76)/10)</f>
        <v/>
      </c>
      <c r="U76" s="44" t="e">
        <f t="shared" ref="U76:U111" si="2">T76/10</f>
        <v>#VALUE!</v>
      </c>
      <c r="V76" s="48"/>
      <c r="W76" s="48"/>
      <c r="X76" s="48"/>
      <c r="Y76" s="48"/>
      <c r="Z76" s="117"/>
      <c r="AA76" s="117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DR76" s="48"/>
      <c r="DS76" s="48"/>
      <c r="DT76" s="48"/>
      <c r="DU76" s="48"/>
      <c r="DV76" s="48"/>
      <c r="DW76" s="48"/>
      <c r="DY76" s="48"/>
      <c r="DZ76" s="48"/>
      <c r="EA76" s="48"/>
      <c r="EB76" s="48"/>
      <c r="EC76" s="48"/>
      <c r="EG76" s="49"/>
      <c r="EH76" s="49"/>
      <c r="EI76" s="49"/>
      <c r="EJ76" s="49"/>
    </row>
    <row r="77" spans="1:140" x14ac:dyDescent="0.25">
      <c r="A77" s="43"/>
      <c r="B77" s="2">
        <v>67</v>
      </c>
      <c r="C77" s="5" t="str">
        <f>Saisie!C77</f>
        <v/>
      </c>
      <c r="D77" s="5" t="str">
        <f>IF($C77="","",(Saisie!N77/10))</f>
        <v/>
      </c>
      <c r="E77" s="5" t="str">
        <f>IF($C77="","",(Saisie!O77/10))</f>
        <v/>
      </c>
      <c r="F77" s="5" t="str">
        <f>IF($C77="","",(Saisie!P77/10))</f>
        <v/>
      </c>
      <c r="G77" s="5" t="str">
        <f>IF($C77="","",(Saisie!Q77/10))</f>
        <v/>
      </c>
      <c r="H77" s="5" t="str">
        <f>IF($C77="","",(Saisie!R77/10))</f>
        <v/>
      </c>
      <c r="I77" s="5" t="str">
        <f>IF($C77="","",(Saisie!S77/10))</f>
        <v/>
      </c>
      <c r="J77" s="5" t="str">
        <f>IF($C77="","",(Saisie!T77/10))</f>
        <v/>
      </c>
      <c r="K77" s="5" t="str">
        <f>IF($C77="","",(Saisie!U77/10))</f>
        <v/>
      </c>
      <c r="L77" s="5" t="str">
        <f>IF($C77="","",(Saisie!V77/10))</f>
        <v/>
      </c>
      <c r="M77" s="118"/>
      <c r="N77" s="5" t="str">
        <f>IF(Saisie!$W77,"",AVERAGE(Saisie!N77:O77)/10)</f>
        <v/>
      </c>
      <c r="O77" s="5" t="str">
        <f>IF(Saisie!$W77,"",(Saisie!P77)/10)</f>
        <v/>
      </c>
      <c r="P77" s="5" t="str">
        <f>IF(Saisie!$W77,"",AVERAGE(Saisie!Q77:R77)/10)</f>
        <v/>
      </c>
      <c r="Q77" s="5" t="str">
        <f>IF(Saisie!$W77,"",AVERAGE(Saisie!S77:T77)/10)</f>
        <v/>
      </c>
      <c r="R77" s="5" t="str">
        <f>IF(Saisie!$W77,"",AVERAGE(Saisie!U77:V77)/10)</f>
        <v/>
      </c>
      <c r="S77" s="118"/>
      <c r="T77" s="5" t="str">
        <f>IF(Saisie!$W77,"",AVERAGE(Saisie!N77:V77)/10)</f>
        <v/>
      </c>
      <c r="U77" s="44" t="e">
        <f t="shared" si="2"/>
        <v>#VALUE!</v>
      </c>
      <c r="V77" s="48"/>
      <c r="W77" s="48"/>
      <c r="X77" s="48"/>
      <c r="Y77" s="48"/>
      <c r="Z77" s="117"/>
      <c r="AA77" s="117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DR77" s="48"/>
      <c r="DS77" s="48"/>
      <c r="DT77" s="48"/>
      <c r="DU77" s="48"/>
      <c r="DV77" s="48"/>
      <c r="DW77" s="48"/>
      <c r="DY77" s="48"/>
      <c r="DZ77" s="48"/>
      <c r="EA77" s="48"/>
      <c r="EB77" s="48"/>
      <c r="EC77" s="48"/>
      <c r="EG77" s="49"/>
      <c r="EH77" s="49"/>
      <c r="EI77" s="49"/>
      <c r="EJ77" s="49"/>
    </row>
    <row r="78" spans="1:140" x14ac:dyDescent="0.25">
      <c r="A78" s="43"/>
      <c r="B78" s="2">
        <v>68</v>
      </c>
      <c r="C78" s="5" t="str">
        <f>Saisie!C78</f>
        <v/>
      </c>
      <c r="D78" s="5" t="str">
        <f>IF($C78="","",(Saisie!N78/10))</f>
        <v/>
      </c>
      <c r="E78" s="5" t="str">
        <f>IF($C78="","",(Saisie!O78/10))</f>
        <v/>
      </c>
      <c r="F78" s="5" t="str">
        <f>IF($C78="","",(Saisie!P78/10))</f>
        <v/>
      </c>
      <c r="G78" s="5" t="str">
        <f>IF($C78="","",(Saisie!Q78/10))</f>
        <v/>
      </c>
      <c r="H78" s="5" t="str">
        <f>IF($C78="","",(Saisie!R78/10))</f>
        <v/>
      </c>
      <c r="I78" s="5" t="str">
        <f>IF($C78="","",(Saisie!S78/10))</f>
        <v/>
      </c>
      <c r="J78" s="5" t="str">
        <f>IF($C78="","",(Saisie!T78/10))</f>
        <v/>
      </c>
      <c r="K78" s="5" t="str">
        <f>IF($C78="","",(Saisie!U78/10))</f>
        <v/>
      </c>
      <c r="L78" s="5" t="str">
        <f>IF($C78="","",(Saisie!V78/10))</f>
        <v/>
      </c>
      <c r="M78" s="118"/>
      <c r="N78" s="5" t="str">
        <f>IF(Saisie!$W78,"",AVERAGE(Saisie!N78:O78)/10)</f>
        <v/>
      </c>
      <c r="O78" s="5" t="str">
        <f>IF(Saisie!$W78,"",(Saisie!P78)/10)</f>
        <v/>
      </c>
      <c r="P78" s="5" t="str">
        <f>IF(Saisie!$W78,"",AVERAGE(Saisie!Q78:R78)/10)</f>
        <v/>
      </c>
      <c r="Q78" s="5" t="str">
        <f>IF(Saisie!$W78,"",AVERAGE(Saisie!S78:T78)/10)</f>
        <v/>
      </c>
      <c r="R78" s="5" t="str">
        <f>IF(Saisie!$W78,"",AVERAGE(Saisie!U78:V78)/10)</f>
        <v/>
      </c>
      <c r="S78" s="118"/>
      <c r="T78" s="5" t="str">
        <f>IF(Saisie!$W78,"",AVERAGE(Saisie!N78:V78)/10)</f>
        <v/>
      </c>
      <c r="U78" s="44" t="e">
        <f t="shared" si="2"/>
        <v>#VALUE!</v>
      </c>
      <c r="V78" s="48"/>
      <c r="W78" s="48"/>
      <c r="X78" s="48"/>
      <c r="Y78" s="48"/>
      <c r="Z78" s="117"/>
      <c r="AA78" s="117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DR78" s="48"/>
      <c r="DS78" s="48"/>
      <c r="DT78" s="48"/>
      <c r="DU78" s="48"/>
      <c r="DV78" s="48"/>
      <c r="DW78" s="48"/>
      <c r="DY78" s="48"/>
      <c r="DZ78" s="48"/>
      <c r="EA78" s="48"/>
      <c r="EB78" s="48"/>
      <c r="EC78" s="48"/>
      <c r="EG78" s="49"/>
      <c r="EH78" s="49"/>
      <c r="EI78" s="49"/>
      <c r="EJ78" s="49"/>
    </row>
    <row r="79" spans="1:140" x14ac:dyDescent="0.25">
      <c r="A79" s="43"/>
      <c r="B79" s="2">
        <v>69</v>
      </c>
      <c r="C79" s="5" t="str">
        <f>Saisie!C79</f>
        <v/>
      </c>
      <c r="D79" s="5" t="str">
        <f>IF($C79="","",(Saisie!N79/10))</f>
        <v/>
      </c>
      <c r="E79" s="5" t="str">
        <f>IF($C79="","",(Saisie!O79/10))</f>
        <v/>
      </c>
      <c r="F79" s="5" t="str">
        <f>IF($C79="","",(Saisie!P79/10))</f>
        <v/>
      </c>
      <c r="G79" s="5" t="str">
        <f>IF($C79="","",(Saisie!Q79/10))</f>
        <v/>
      </c>
      <c r="H79" s="5" t="str">
        <f>IF($C79="","",(Saisie!R79/10))</f>
        <v/>
      </c>
      <c r="I79" s="5" t="str">
        <f>IF($C79="","",(Saisie!S79/10))</f>
        <v/>
      </c>
      <c r="J79" s="5" t="str">
        <f>IF($C79="","",(Saisie!T79/10))</f>
        <v/>
      </c>
      <c r="K79" s="5" t="str">
        <f>IF($C79="","",(Saisie!U79/10))</f>
        <v/>
      </c>
      <c r="L79" s="5" t="str">
        <f>IF($C79="","",(Saisie!V79/10))</f>
        <v/>
      </c>
      <c r="M79" s="118"/>
      <c r="N79" s="5" t="str">
        <f>IF(Saisie!$W79,"",AVERAGE(Saisie!N79:O79)/10)</f>
        <v/>
      </c>
      <c r="O79" s="5" t="str">
        <f>IF(Saisie!$W79,"",(Saisie!P79)/10)</f>
        <v/>
      </c>
      <c r="P79" s="5" t="str">
        <f>IF(Saisie!$W79,"",AVERAGE(Saisie!Q79:R79)/10)</f>
        <v/>
      </c>
      <c r="Q79" s="5" t="str">
        <f>IF(Saisie!$W79,"",AVERAGE(Saisie!S79:T79)/10)</f>
        <v/>
      </c>
      <c r="R79" s="5" t="str">
        <f>IF(Saisie!$W79,"",AVERAGE(Saisie!U79:V79)/10)</f>
        <v/>
      </c>
      <c r="S79" s="118"/>
      <c r="T79" s="5" t="str">
        <f>IF(Saisie!$W79,"",AVERAGE(Saisie!N79:V79)/10)</f>
        <v/>
      </c>
      <c r="U79" s="44" t="e">
        <f t="shared" si="2"/>
        <v>#VALUE!</v>
      </c>
      <c r="V79" s="48"/>
      <c r="W79" s="48"/>
      <c r="X79" s="48"/>
      <c r="Y79" s="48"/>
      <c r="Z79" s="117"/>
      <c r="AA79" s="117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DR79" s="48"/>
      <c r="DS79" s="48"/>
      <c r="DT79" s="48"/>
      <c r="DU79" s="48"/>
      <c r="DV79" s="48"/>
      <c r="DW79" s="48"/>
      <c r="DY79" s="48"/>
      <c r="DZ79" s="48"/>
      <c r="EA79" s="48"/>
      <c r="EB79" s="48"/>
      <c r="EC79" s="48"/>
      <c r="EG79" s="49"/>
      <c r="EH79" s="49"/>
      <c r="EI79" s="49"/>
      <c r="EJ79" s="49"/>
    </row>
    <row r="80" spans="1:140" x14ac:dyDescent="0.25">
      <c r="A80" s="43"/>
      <c r="B80" s="2">
        <v>70</v>
      </c>
      <c r="C80" s="5" t="str">
        <f>Saisie!C80</f>
        <v/>
      </c>
      <c r="D80" s="5" t="str">
        <f>IF($C80="","",(Saisie!N80/10))</f>
        <v/>
      </c>
      <c r="E80" s="5" t="str">
        <f>IF($C80="","",(Saisie!O80/10))</f>
        <v/>
      </c>
      <c r="F80" s="5" t="str">
        <f>IF($C80="","",(Saisie!P80/10))</f>
        <v/>
      </c>
      <c r="G80" s="5" t="str">
        <f>IF($C80="","",(Saisie!Q80/10))</f>
        <v/>
      </c>
      <c r="H80" s="5" t="str">
        <f>IF($C80="","",(Saisie!R80/10))</f>
        <v/>
      </c>
      <c r="I80" s="5" t="str">
        <f>IF($C80="","",(Saisie!S80/10))</f>
        <v/>
      </c>
      <c r="J80" s="5" t="str">
        <f>IF($C80="","",(Saisie!T80/10))</f>
        <v/>
      </c>
      <c r="K80" s="5" t="str">
        <f>IF($C80="","",(Saisie!U80/10))</f>
        <v/>
      </c>
      <c r="L80" s="5" t="str">
        <f>IF($C80="","",(Saisie!V80/10))</f>
        <v/>
      </c>
      <c r="M80" s="118"/>
      <c r="N80" s="5" t="str">
        <f>IF(Saisie!$W80,"",AVERAGE(Saisie!N80:O80)/10)</f>
        <v/>
      </c>
      <c r="O80" s="5" t="str">
        <f>IF(Saisie!$W80,"",(Saisie!P80)/10)</f>
        <v/>
      </c>
      <c r="P80" s="5" t="str">
        <f>IF(Saisie!$W80,"",AVERAGE(Saisie!Q80:R80)/10)</f>
        <v/>
      </c>
      <c r="Q80" s="5" t="str">
        <f>IF(Saisie!$W80,"",AVERAGE(Saisie!S80:T80)/10)</f>
        <v/>
      </c>
      <c r="R80" s="5" t="str">
        <f>IF(Saisie!$W80,"",AVERAGE(Saisie!U80:V80)/10)</f>
        <v/>
      </c>
      <c r="S80" s="118"/>
      <c r="T80" s="5" t="str">
        <f>IF(Saisie!$W80,"",AVERAGE(Saisie!N80:V80)/10)</f>
        <v/>
      </c>
      <c r="U80" s="44" t="e">
        <f t="shared" si="2"/>
        <v>#VALUE!</v>
      </c>
      <c r="V80" s="48"/>
      <c r="W80" s="48"/>
      <c r="X80" s="48"/>
      <c r="Y80" s="48"/>
      <c r="Z80" s="117"/>
      <c r="AA80" s="117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DR80" s="48"/>
      <c r="DS80" s="48"/>
      <c r="DT80" s="48"/>
      <c r="DU80" s="48"/>
      <c r="DV80" s="48"/>
      <c r="DW80" s="48"/>
      <c r="DY80" s="48"/>
      <c r="DZ80" s="48"/>
      <c r="EA80" s="48"/>
      <c r="EB80" s="48"/>
      <c r="EC80" s="48"/>
      <c r="EG80" s="49"/>
      <c r="EH80" s="49"/>
      <c r="EI80" s="49"/>
      <c r="EJ80" s="49"/>
    </row>
    <row r="81" spans="1:140" x14ac:dyDescent="0.25">
      <c r="A81" s="43"/>
      <c r="B81" s="2">
        <v>71</v>
      </c>
      <c r="C81" s="5" t="str">
        <f>Saisie!C81</f>
        <v/>
      </c>
      <c r="D81" s="5" t="str">
        <f>IF($C81="","",(Saisie!N81/10))</f>
        <v/>
      </c>
      <c r="E81" s="5" t="str">
        <f>IF($C81="","",(Saisie!O81/10))</f>
        <v/>
      </c>
      <c r="F81" s="5" t="str">
        <f>IF($C81="","",(Saisie!P81/10))</f>
        <v/>
      </c>
      <c r="G81" s="5" t="str">
        <f>IF($C81="","",(Saisie!Q81/10))</f>
        <v/>
      </c>
      <c r="H81" s="5" t="str">
        <f>IF($C81="","",(Saisie!R81/10))</f>
        <v/>
      </c>
      <c r="I81" s="5" t="str">
        <f>IF($C81="","",(Saisie!S81/10))</f>
        <v/>
      </c>
      <c r="J81" s="5" t="str">
        <f>IF($C81="","",(Saisie!T81/10))</f>
        <v/>
      </c>
      <c r="K81" s="5" t="str">
        <f>IF($C81="","",(Saisie!U81/10))</f>
        <v/>
      </c>
      <c r="L81" s="5" t="str">
        <f>IF($C81="","",(Saisie!V81/10))</f>
        <v/>
      </c>
      <c r="M81" s="118"/>
      <c r="N81" s="5" t="str">
        <f>IF(Saisie!$W81,"",AVERAGE(Saisie!N81:O81)/10)</f>
        <v/>
      </c>
      <c r="O81" s="5" t="str">
        <f>IF(Saisie!$W81,"",(Saisie!P81)/10)</f>
        <v/>
      </c>
      <c r="P81" s="5" t="str">
        <f>IF(Saisie!$W81,"",AVERAGE(Saisie!Q81:R81)/10)</f>
        <v/>
      </c>
      <c r="Q81" s="5" t="str">
        <f>IF(Saisie!$W81,"",AVERAGE(Saisie!S81:T81)/10)</f>
        <v/>
      </c>
      <c r="R81" s="5" t="str">
        <f>IF(Saisie!$W81,"",AVERAGE(Saisie!U81:V81)/10)</f>
        <v/>
      </c>
      <c r="S81" s="118"/>
      <c r="T81" s="5" t="str">
        <f>IF(Saisie!$W81,"",AVERAGE(Saisie!N81:V81)/10)</f>
        <v/>
      </c>
      <c r="U81" s="44" t="e">
        <f t="shared" si="2"/>
        <v>#VALUE!</v>
      </c>
      <c r="V81" s="48"/>
      <c r="W81" s="48"/>
      <c r="X81" s="48"/>
      <c r="Y81" s="48"/>
      <c r="Z81" s="117"/>
      <c r="AA81" s="117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DR81" s="48"/>
      <c r="DS81" s="48"/>
      <c r="DT81" s="48"/>
      <c r="DU81" s="48"/>
      <c r="DV81" s="48"/>
      <c r="DW81" s="48"/>
      <c r="DY81" s="48"/>
      <c r="DZ81" s="48"/>
      <c r="EA81" s="48"/>
      <c r="EB81" s="48"/>
      <c r="EC81" s="48"/>
      <c r="EG81" s="49"/>
      <c r="EH81" s="49"/>
      <c r="EI81" s="49"/>
      <c r="EJ81" s="49"/>
    </row>
    <row r="82" spans="1:140" x14ac:dyDescent="0.25">
      <c r="A82" s="43"/>
      <c r="B82" s="2">
        <v>72</v>
      </c>
      <c r="C82" s="5" t="str">
        <f>Saisie!C82</f>
        <v/>
      </c>
      <c r="D82" s="5" t="str">
        <f>IF($C82="","",(Saisie!N82/10))</f>
        <v/>
      </c>
      <c r="E82" s="5" t="str">
        <f>IF($C82="","",(Saisie!O82/10))</f>
        <v/>
      </c>
      <c r="F82" s="5" t="str">
        <f>IF($C82="","",(Saisie!P82/10))</f>
        <v/>
      </c>
      <c r="G82" s="5" t="str">
        <f>IF($C82="","",(Saisie!Q82/10))</f>
        <v/>
      </c>
      <c r="H82" s="5" t="str">
        <f>IF($C82="","",(Saisie!R82/10))</f>
        <v/>
      </c>
      <c r="I82" s="5" t="str">
        <f>IF($C82="","",(Saisie!S82/10))</f>
        <v/>
      </c>
      <c r="J82" s="5" t="str">
        <f>IF($C82="","",(Saisie!T82/10))</f>
        <v/>
      </c>
      <c r="K82" s="5" t="str">
        <f>IF($C82="","",(Saisie!U82/10))</f>
        <v/>
      </c>
      <c r="L82" s="5" t="str">
        <f>IF($C82="","",(Saisie!V82/10))</f>
        <v/>
      </c>
      <c r="M82" s="118"/>
      <c r="N82" s="5" t="str">
        <f>IF(Saisie!$W82,"",AVERAGE(Saisie!N82:O82)/10)</f>
        <v/>
      </c>
      <c r="O82" s="5" t="str">
        <f>IF(Saisie!$W82,"",(Saisie!P82)/10)</f>
        <v/>
      </c>
      <c r="P82" s="5" t="str">
        <f>IF(Saisie!$W82,"",AVERAGE(Saisie!Q82:R82)/10)</f>
        <v/>
      </c>
      <c r="Q82" s="5" t="str">
        <f>IF(Saisie!$W82,"",AVERAGE(Saisie!S82:T82)/10)</f>
        <v/>
      </c>
      <c r="R82" s="5" t="str">
        <f>IF(Saisie!$W82,"",AVERAGE(Saisie!U82:V82)/10)</f>
        <v/>
      </c>
      <c r="S82" s="118"/>
      <c r="T82" s="5" t="str">
        <f>IF(Saisie!$W82,"",AVERAGE(Saisie!N82:V82)/10)</f>
        <v/>
      </c>
      <c r="U82" s="44" t="e">
        <f t="shared" si="2"/>
        <v>#VALUE!</v>
      </c>
      <c r="V82" s="48"/>
      <c r="W82" s="48"/>
      <c r="X82" s="48"/>
      <c r="Y82" s="48"/>
      <c r="Z82" s="117"/>
      <c r="AA82" s="117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DR82" s="48"/>
      <c r="DS82" s="48"/>
      <c r="DT82" s="48"/>
      <c r="DU82" s="48"/>
      <c r="DV82" s="48"/>
      <c r="DW82" s="48"/>
      <c r="DY82" s="48"/>
      <c r="DZ82" s="48"/>
      <c r="EA82" s="48"/>
      <c r="EB82" s="48"/>
      <c r="EC82" s="48"/>
      <c r="EG82" s="49"/>
      <c r="EH82" s="49"/>
      <c r="EI82" s="49"/>
      <c r="EJ82" s="49"/>
    </row>
    <row r="83" spans="1:140" x14ac:dyDescent="0.25">
      <c r="A83" s="43"/>
      <c r="B83" s="2">
        <v>73</v>
      </c>
      <c r="C83" s="5" t="str">
        <f>Saisie!C83</f>
        <v/>
      </c>
      <c r="D83" s="5" t="str">
        <f>IF($C83="","",(Saisie!N83/10))</f>
        <v/>
      </c>
      <c r="E83" s="5" t="str">
        <f>IF($C83="","",(Saisie!O83/10))</f>
        <v/>
      </c>
      <c r="F83" s="5" t="str">
        <f>IF($C83="","",(Saisie!P83/10))</f>
        <v/>
      </c>
      <c r="G83" s="5" t="str">
        <f>IF($C83="","",(Saisie!Q83/10))</f>
        <v/>
      </c>
      <c r="H83" s="5" t="str">
        <f>IF($C83="","",(Saisie!R83/10))</f>
        <v/>
      </c>
      <c r="I83" s="5" t="str">
        <f>IF($C83="","",(Saisie!S83/10))</f>
        <v/>
      </c>
      <c r="J83" s="5" t="str">
        <f>IF($C83="","",(Saisie!T83/10))</f>
        <v/>
      </c>
      <c r="K83" s="5" t="str">
        <f>IF($C83="","",(Saisie!U83/10))</f>
        <v/>
      </c>
      <c r="L83" s="5" t="str">
        <f>IF($C83="","",(Saisie!V83/10))</f>
        <v/>
      </c>
      <c r="M83" s="118"/>
      <c r="N83" s="5" t="str">
        <f>IF(Saisie!$W83,"",AVERAGE(Saisie!N83:O83)/10)</f>
        <v/>
      </c>
      <c r="O83" s="5" t="str">
        <f>IF(Saisie!$W83,"",(Saisie!P83)/10)</f>
        <v/>
      </c>
      <c r="P83" s="5" t="str">
        <f>IF(Saisie!$W83,"",AVERAGE(Saisie!Q83:R83)/10)</f>
        <v/>
      </c>
      <c r="Q83" s="5" t="str">
        <f>IF(Saisie!$W83,"",AVERAGE(Saisie!S83:T83)/10)</f>
        <v/>
      </c>
      <c r="R83" s="5" t="str">
        <f>IF(Saisie!$W83,"",AVERAGE(Saisie!U83:V83)/10)</f>
        <v/>
      </c>
      <c r="S83" s="118"/>
      <c r="T83" s="5" t="str">
        <f>IF(Saisie!$W83,"",AVERAGE(Saisie!N83:V83)/10)</f>
        <v/>
      </c>
      <c r="U83" s="44" t="e">
        <f t="shared" si="2"/>
        <v>#VALUE!</v>
      </c>
      <c r="V83" s="48"/>
      <c r="W83" s="48"/>
      <c r="X83" s="48"/>
      <c r="Y83" s="48"/>
      <c r="Z83" s="117"/>
      <c r="AA83" s="117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DR83" s="48"/>
      <c r="DS83" s="48"/>
      <c r="DT83" s="48"/>
      <c r="DU83" s="48"/>
      <c r="DV83" s="48"/>
      <c r="DW83" s="48"/>
      <c r="DY83" s="48"/>
      <c r="DZ83" s="48"/>
      <c r="EA83" s="48"/>
      <c r="EB83" s="48"/>
      <c r="EC83" s="48"/>
      <c r="EG83" s="49"/>
      <c r="EH83" s="49"/>
      <c r="EI83" s="49"/>
      <c r="EJ83" s="49"/>
    </row>
    <row r="84" spans="1:140" x14ac:dyDescent="0.25">
      <c r="A84" s="43"/>
      <c r="B84" s="2">
        <v>74</v>
      </c>
      <c r="C84" s="5" t="str">
        <f>Saisie!C84</f>
        <v/>
      </c>
      <c r="D84" s="5" t="str">
        <f>IF($C84="","",(Saisie!N84/10))</f>
        <v/>
      </c>
      <c r="E84" s="5" t="str">
        <f>IF($C84="","",(Saisie!O84/10))</f>
        <v/>
      </c>
      <c r="F84" s="5" t="str">
        <f>IF($C84="","",(Saisie!P84/10))</f>
        <v/>
      </c>
      <c r="G84" s="5" t="str">
        <f>IF($C84="","",(Saisie!Q84/10))</f>
        <v/>
      </c>
      <c r="H84" s="5" t="str">
        <f>IF($C84="","",(Saisie!R84/10))</f>
        <v/>
      </c>
      <c r="I84" s="5" t="str">
        <f>IF($C84="","",(Saisie!S84/10))</f>
        <v/>
      </c>
      <c r="J84" s="5" t="str">
        <f>IF($C84="","",(Saisie!T84/10))</f>
        <v/>
      </c>
      <c r="K84" s="5" t="str">
        <f>IF($C84="","",(Saisie!U84/10))</f>
        <v/>
      </c>
      <c r="L84" s="5" t="str">
        <f>IF($C84="","",(Saisie!V84/10))</f>
        <v/>
      </c>
      <c r="M84" s="118"/>
      <c r="N84" s="5" t="str">
        <f>IF(Saisie!$W84,"",AVERAGE(Saisie!N84:O84)/10)</f>
        <v/>
      </c>
      <c r="O84" s="5" t="str">
        <f>IF(Saisie!$W84,"",(Saisie!P84)/10)</f>
        <v/>
      </c>
      <c r="P84" s="5" t="str">
        <f>IF(Saisie!$W84,"",AVERAGE(Saisie!Q84:R84)/10)</f>
        <v/>
      </c>
      <c r="Q84" s="5" t="str">
        <f>IF(Saisie!$W84,"",AVERAGE(Saisie!S84:T84)/10)</f>
        <v/>
      </c>
      <c r="R84" s="5" t="str">
        <f>IF(Saisie!$W84,"",AVERAGE(Saisie!U84:V84)/10)</f>
        <v/>
      </c>
      <c r="S84" s="118"/>
      <c r="T84" s="5" t="str">
        <f>IF(Saisie!$W84,"",AVERAGE(Saisie!N84:V84)/10)</f>
        <v/>
      </c>
      <c r="U84" s="44" t="e">
        <f t="shared" si="2"/>
        <v>#VALUE!</v>
      </c>
      <c r="V84" s="48"/>
      <c r="W84" s="48"/>
      <c r="X84" s="48"/>
      <c r="Y84" s="48"/>
      <c r="Z84" s="117"/>
      <c r="AA84" s="117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DR84" s="48"/>
      <c r="DS84" s="48"/>
      <c r="DT84" s="48"/>
      <c r="DU84" s="48"/>
      <c r="DV84" s="48"/>
      <c r="DW84" s="48"/>
      <c r="DY84" s="48"/>
      <c r="DZ84" s="48"/>
      <c r="EA84" s="48"/>
      <c r="EB84" s="48"/>
      <c r="EC84" s="48"/>
      <c r="EG84" s="49"/>
      <c r="EH84" s="49"/>
      <c r="EI84" s="49"/>
      <c r="EJ84" s="49"/>
    </row>
    <row r="85" spans="1:140" x14ac:dyDescent="0.25">
      <c r="A85" s="43"/>
      <c r="B85" s="2">
        <v>75</v>
      </c>
      <c r="C85" s="5" t="str">
        <f>Saisie!C85</f>
        <v/>
      </c>
      <c r="D85" s="5" t="str">
        <f>IF($C85="","",(Saisie!N85/10))</f>
        <v/>
      </c>
      <c r="E85" s="5" t="str">
        <f>IF($C85="","",(Saisie!O85/10))</f>
        <v/>
      </c>
      <c r="F85" s="5" t="str">
        <f>IF($C85="","",(Saisie!P85/10))</f>
        <v/>
      </c>
      <c r="G85" s="5" t="str">
        <f>IF($C85="","",(Saisie!Q85/10))</f>
        <v/>
      </c>
      <c r="H85" s="5" t="str">
        <f>IF($C85="","",(Saisie!R85/10))</f>
        <v/>
      </c>
      <c r="I85" s="5" t="str">
        <f>IF($C85="","",(Saisie!S85/10))</f>
        <v/>
      </c>
      <c r="J85" s="5" t="str">
        <f>IF($C85="","",(Saisie!T85/10))</f>
        <v/>
      </c>
      <c r="K85" s="5" t="str">
        <f>IF($C85="","",(Saisie!U85/10))</f>
        <v/>
      </c>
      <c r="L85" s="5" t="str">
        <f>IF($C85="","",(Saisie!V85/10))</f>
        <v/>
      </c>
      <c r="M85" s="118"/>
      <c r="N85" s="5" t="str">
        <f>IF(Saisie!$W85,"",AVERAGE(Saisie!N85:O85)/10)</f>
        <v/>
      </c>
      <c r="O85" s="5" t="str">
        <f>IF(Saisie!$W85,"",(Saisie!P85)/10)</f>
        <v/>
      </c>
      <c r="P85" s="5" t="str">
        <f>IF(Saisie!$W85,"",AVERAGE(Saisie!Q85:R85)/10)</f>
        <v/>
      </c>
      <c r="Q85" s="5" t="str">
        <f>IF(Saisie!$W85,"",AVERAGE(Saisie!S85:T85)/10)</f>
        <v/>
      </c>
      <c r="R85" s="5" t="str">
        <f>IF(Saisie!$W85,"",AVERAGE(Saisie!U85:V85)/10)</f>
        <v/>
      </c>
      <c r="S85" s="118"/>
      <c r="T85" s="5" t="str">
        <f>IF(Saisie!$W85,"",AVERAGE(Saisie!N85:V85)/10)</f>
        <v/>
      </c>
      <c r="U85" s="44" t="e">
        <f t="shared" si="2"/>
        <v>#VALUE!</v>
      </c>
      <c r="V85" s="48"/>
      <c r="W85" s="48"/>
      <c r="X85" s="48"/>
      <c r="Y85" s="48"/>
      <c r="Z85" s="117"/>
      <c r="AA85" s="117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DR85" s="48"/>
      <c r="DS85" s="48"/>
      <c r="DT85" s="48"/>
      <c r="DU85" s="48"/>
      <c r="DV85" s="48"/>
      <c r="DW85" s="48"/>
      <c r="DY85" s="48"/>
      <c r="DZ85" s="48"/>
      <c r="EA85" s="48"/>
      <c r="EB85" s="48"/>
      <c r="EC85" s="48"/>
      <c r="EG85" s="49"/>
      <c r="EH85" s="49"/>
      <c r="EI85" s="49"/>
      <c r="EJ85" s="49"/>
    </row>
    <row r="86" spans="1:140" x14ac:dyDescent="0.25">
      <c r="A86" s="43"/>
      <c r="B86" s="2">
        <v>76</v>
      </c>
      <c r="C86" s="5" t="str">
        <f>Saisie!C86</f>
        <v/>
      </c>
      <c r="D86" s="5" t="str">
        <f>IF($C86="","",(Saisie!N86/10))</f>
        <v/>
      </c>
      <c r="E86" s="5" t="str">
        <f>IF($C86="","",(Saisie!O86/10))</f>
        <v/>
      </c>
      <c r="F86" s="5" t="str">
        <f>IF($C86="","",(Saisie!P86/10))</f>
        <v/>
      </c>
      <c r="G86" s="5" t="str">
        <f>IF($C86="","",(Saisie!Q86/10))</f>
        <v/>
      </c>
      <c r="H86" s="5" t="str">
        <f>IF($C86="","",(Saisie!R86/10))</f>
        <v/>
      </c>
      <c r="I86" s="5" t="str">
        <f>IF($C86="","",(Saisie!S86/10))</f>
        <v/>
      </c>
      <c r="J86" s="5" t="str">
        <f>IF($C86="","",(Saisie!T86/10))</f>
        <v/>
      </c>
      <c r="K86" s="5" t="str">
        <f>IF($C86="","",(Saisie!U86/10))</f>
        <v/>
      </c>
      <c r="L86" s="5" t="str">
        <f>IF($C86="","",(Saisie!V86/10))</f>
        <v/>
      </c>
      <c r="M86" s="118"/>
      <c r="N86" s="5" t="str">
        <f>IF(Saisie!$W86,"",AVERAGE(Saisie!N86:O86)/10)</f>
        <v/>
      </c>
      <c r="O86" s="5" t="str">
        <f>IF(Saisie!$W86,"",(Saisie!P86)/10)</f>
        <v/>
      </c>
      <c r="P86" s="5" t="str">
        <f>IF(Saisie!$W86,"",AVERAGE(Saisie!Q86:R86)/10)</f>
        <v/>
      </c>
      <c r="Q86" s="5" t="str">
        <f>IF(Saisie!$W86,"",AVERAGE(Saisie!S86:T86)/10)</f>
        <v/>
      </c>
      <c r="R86" s="5" t="str">
        <f>IF(Saisie!$W86,"",AVERAGE(Saisie!U86:V86)/10)</f>
        <v/>
      </c>
      <c r="S86" s="118"/>
      <c r="T86" s="5" t="str">
        <f>IF(Saisie!$W86,"",AVERAGE(Saisie!N86:V86)/10)</f>
        <v/>
      </c>
      <c r="U86" s="44" t="e">
        <f t="shared" si="2"/>
        <v>#VALUE!</v>
      </c>
      <c r="V86" s="48"/>
      <c r="W86" s="48"/>
      <c r="X86" s="48"/>
      <c r="Y86" s="48"/>
      <c r="Z86" s="117"/>
      <c r="AA86" s="117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DR86" s="48"/>
      <c r="DS86" s="48"/>
      <c r="DT86" s="48"/>
      <c r="DU86" s="48"/>
      <c r="DV86" s="48"/>
      <c r="DW86" s="48"/>
      <c r="DY86" s="48"/>
      <c r="DZ86" s="48"/>
      <c r="EA86" s="48"/>
      <c r="EB86" s="48"/>
      <c r="EC86" s="48"/>
      <c r="EG86" s="49"/>
      <c r="EH86" s="49"/>
      <c r="EI86" s="49"/>
      <c r="EJ86" s="49"/>
    </row>
    <row r="87" spans="1:140" x14ac:dyDescent="0.25">
      <c r="A87" s="43"/>
      <c r="B87" s="2">
        <v>77</v>
      </c>
      <c r="C87" s="5" t="str">
        <f>Saisie!C87</f>
        <v/>
      </c>
      <c r="D87" s="5" t="str">
        <f>IF($C87="","",(Saisie!N87/10))</f>
        <v/>
      </c>
      <c r="E87" s="5" t="str">
        <f>IF($C87="","",(Saisie!O87/10))</f>
        <v/>
      </c>
      <c r="F87" s="5" t="str">
        <f>IF($C87="","",(Saisie!P87/10))</f>
        <v/>
      </c>
      <c r="G87" s="5" t="str">
        <f>IF($C87="","",(Saisie!Q87/10))</f>
        <v/>
      </c>
      <c r="H87" s="5" t="str">
        <f>IF($C87="","",(Saisie!R87/10))</f>
        <v/>
      </c>
      <c r="I87" s="5" t="str">
        <f>IF($C87="","",(Saisie!S87/10))</f>
        <v/>
      </c>
      <c r="J87" s="5" t="str">
        <f>IF($C87="","",(Saisie!T87/10))</f>
        <v/>
      </c>
      <c r="K87" s="5" t="str">
        <f>IF($C87="","",(Saisie!U87/10))</f>
        <v/>
      </c>
      <c r="L87" s="5" t="str">
        <f>IF($C87="","",(Saisie!V87/10))</f>
        <v/>
      </c>
      <c r="M87" s="118"/>
      <c r="N87" s="5" t="str">
        <f>IF(Saisie!$W87,"",AVERAGE(Saisie!N87:O87)/10)</f>
        <v/>
      </c>
      <c r="O87" s="5" t="str">
        <f>IF(Saisie!$W87,"",(Saisie!P87)/10)</f>
        <v/>
      </c>
      <c r="P87" s="5" t="str">
        <f>IF(Saisie!$W87,"",AVERAGE(Saisie!Q87:R87)/10)</f>
        <v/>
      </c>
      <c r="Q87" s="5" t="str">
        <f>IF(Saisie!$W87,"",AVERAGE(Saisie!S87:T87)/10)</f>
        <v/>
      </c>
      <c r="R87" s="5" t="str">
        <f>IF(Saisie!$W87,"",AVERAGE(Saisie!U87:V87)/10)</f>
        <v/>
      </c>
      <c r="S87" s="118"/>
      <c r="T87" s="5" t="str">
        <f>IF(Saisie!$W87,"",AVERAGE(Saisie!N87:V87)/10)</f>
        <v/>
      </c>
      <c r="U87" s="44" t="e">
        <f t="shared" si="2"/>
        <v>#VALUE!</v>
      </c>
      <c r="V87" s="48"/>
      <c r="W87" s="48"/>
      <c r="X87" s="48"/>
      <c r="Y87" s="48"/>
      <c r="Z87" s="117"/>
      <c r="AA87" s="117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DR87" s="48"/>
      <c r="DS87" s="48"/>
      <c r="DT87" s="48"/>
      <c r="DU87" s="48"/>
      <c r="DV87" s="48"/>
      <c r="DW87" s="48"/>
      <c r="DY87" s="48"/>
      <c r="DZ87" s="48"/>
      <c r="EA87" s="48"/>
      <c r="EB87" s="48"/>
      <c r="EC87" s="48"/>
      <c r="EG87" s="49"/>
      <c r="EH87" s="49"/>
      <c r="EI87" s="49"/>
      <c r="EJ87" s="49"/>
    </row>
    <row r="88" spans="1:140" x14ac:dyDescent="0.25">
      <c r="A88" s="43"/>
      <c r="B88" s="2">
        <v>78</v>
      </c>
      <c r="C88" s="5" t="str">
        <f>Saisie!C88</f>
        <v/>
      </c>
      <c r="D88" s="5" t="str">
        <f>IF($C88="","",(Saisie!N88/10))</f>
        <v/>
      </c>
      <c r="E88" s="5" t="str">
        <f>IF($C88="","",(Saisie!O88/10))</f>
        <v/>
      </c>
      <c r="F88" s="5" t="str">
        <f>IF($C88="","",(Saisie!P88/10))</f>
        <v/>
      </c>
      <c r="G88" s="5" t="str">
        <f>IF($C88="","",(Saisie!Q88/10))</f>
        <v/>
      </c>
      <c r="H88" s="5" t="str">
        <f>IF($C88="","",(Saisie!R88/10))</f>
        <v/>
      </c>
      <c r="I88" s="5" t="str">
        <f>IF($C88="","",(Saisie!S88/10))</f>
        <v/>
      </c>
      <c r="J88" s="5" t="str">
        <f>IF($C88="","",(Saisie!T88/10))</f>
        <v/>
      </c>
      <c r="K88" s="5" t="str">
        <f>IF($C88="","",(Saisie!U88/10))</f>
        <v/>
      </c>
      <c r="L88" s="5" t="str">
        <f>IF($C88="","",(Saisie!V88/10))</f>
        <v/>
      </c>
      <c r="M88" s="118"/>
      <c r="N88" s="5" t="str">
        <f>IF(Saisie!$W88,"",AVERAGE(Saisie!N88:O88)/10)</f>
        <v/>
      </c>
      <c r="O88" s="5" t="str">
        <f>IF(Saisie!$W88,"",(Saisie!P88)/10)</f>
        <v/>
      </c>
      <c r="P88" s="5" t="str">
        <f>IF(Saisie!$W88,"",AVERAGE(Saisie!Q88:R88)/10)</f>
        <v/>
      </c>
      <c r="Q88" s="5" t="str">
        <f>IF(Saisie!$W88,"",AVERAGE(Saisie!S88:T88)/10)</f>
        <v/>
      </c>
      <c r="R88" s="5" t="str">
        <f>IF(Saisie!$W88,"",AVERAGE(Saisie!U88:V88)/10)</f>
        <v/>
      </c>
      <c r="S88" s="118"/>
      <c r="T88" s="5" t="str">
        <f>IF(Saisie!$W88,"",AVERAGE(Saisie!N88:V88)/10)</f>
        <v/>
      </c>
      <c r="U88" s="44" t="e">
        <f t="shared" si="2"/>
        <v>#VALUE!</v>
      </c>
      <c r="V88" s="48"/>
      <c r="W88" s="48"/>
      <c r="X88" s="48"/>
      <c r="Y88" s="48"/>
      <c r="Z88" s="117"/>
      <c r="AA88" s="117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DR88" s="48"/>
      <c r="DS88" s="48"/>
      <c r="DT88" s="48"/>
      <c r="DU88" s="48"/>
      <c r="DV88" s="48"/>
      <c r="DW88" s="48"/>
      <c r="DY88" s="48"/>
      <c r="DZ88" s="48"/>
      <c r="EA88" s="48"/>
      <c r="EB88" s="48"/>
      <c r="EC88" s="48"/>
      <c r="EG88" s="49"/>
      <c r="EH88" s="49"/>
      <c r="EI88" s="49"/>
      <c r="EJ88" s="49"/>
    </row>
    <row r="89" spans="1:140" x14ac:dyDescent="0.25">
      <c r="A89" s="43"/>
      <c r="B89" s="2">
        <v>79</v>
      </c>
      <c r="C89" s="5" t="str">
        <f>Saisie!C89</f>
        <v/>
      </c>
      <c r="D89" s="5" t="str">
        <f>IF($C89="","",(Saisie!N89/10))</f>
        <v/>
      </c>
      <c r="E89" s="5" t="str">
        <f>IF($C89="","",(Saisie!O89/10))</f>
        <v/>
      </c>
      <c r="F89" s="5" t="str">
        <f>IF($C89="","",(Saisie!P89/10))</f>
        <v/>
      </c>
      <c r="G89" s="5" t="str">
        <f>IF($C89="","",(Saisie!Q89/10))</f>
        <v/>
      </c>
      <c r="H89" s="5" t="str">
        <f>IF($C89="","",(Saisie!R89/10))</f>
        <v/>
      </c>
      <c r="I89" s="5" t="str">
        <f>IF($C89="","",(Saisie!S89/10))</f>
        <v/>
      </c>
      <c r="J89" s="5" t="str">
        <f>IF($C89="","",(Saisie!T89/10))</f>
        <v/>
      </c>
      <c r="K89" s="5" t="str">
        <f>IF($C89="","",(Saisie!U89/10))</f>
        <v/>
      </c>
      <c r="L89" s="5" t="str">
        <f>IF($C89="","",(Saisie!V89/10))</f>
        <v/>
      </c>
      <c r="M89" s="118"/>
      <c r="N89" s="5" t="str">
        <f>IF(Saisie!$W89,"",AVERAGE(Saisie!N89:O89)/10)</f>
        <v/>
      </c>
      <c r="O89" s="5" t="str">
        <f>IF(Saisie!$W89,"",(Saisie!P89)/10)</f>
        <v/>
      </c>
      <c r="P89" s="5" t="str">
        <f>IF(Saisie!$W89,"",AVERAGE(Saisie!Q89:R89)/10)</f>
        <v/>
      </c>
      <c r="Q89" s="5" t="str">
        <f>IF(Saisie!$W89,"",AVERAGE(Saisie!S89:T89)/10)</f>
        <v/>
      </c>
      <c r="R89" s="5" t="str">
        <f>IF(Saisie!$W89,"",AVERAGE(Saisie!U89:V89)/10)</f>
        <v/>
      </c>
      <c r="S89" s="118"/>
      <c r="T89" s="5" t="str">
        <f>IF(Saisie!$W89,"",AVERAGE(Saisie!N89:V89)/10)</f>
        <v/>
      </c>
      <c r="U89" s="44" t="e">
        <f t="shared" si="2"/>
        <v>#VALUE!</v>
      </c>
      <c r="V89" s="48"/>
      <c r="W89" s="48"/>
      <c r="X89" s="48"/>
      <c r="Y89" s="48"/>
      <c r="Z89" s="117"/>
      <c r="AA89" s="117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DR89" s="48"/>
      <c r="DS89" s="48"/>
      <c r="DT89" s="48"/>
      <c r="DU89" s="48"/>
      <c r="DV89" s="48"/>
      <c r="DW89" s="48"/>
      <c r="DY89" s="48"/>
      <c r="DZ89" s="48"/>
      <c r="EA89" s="48"/>
      <c r="EB89" s="48"/>
      <c r="EC89" s="48"/>
      <c r="EG89" s="49"/>
      <c r="EH89" s="49"/>
      <c r="EI89" s="49"/>
      <c r="EJ89" s="49"/>
    </row>
    <row r="90" spans="1:140" x14ac:dyDescent="0.25">
      <c r="A90" s="43"/>
      <c r="B90" s="2">
        <v>80</v>
      </c>
      <c r="C90" s="5" t="str">
        <f>Saisie!C90</f>
        <v/>
      </c>
      <c r="D90" s="5" t="str">
        <f>IF($C90="","",(Saisie!N90/10))</f>
        <v/>
      </c>
      <c r="E90" s="5" t="str">
        <f>IF($C90="","",(Saisie!O90/10))</f>
        <v/>
      </c>
      <c r="F90" s="5" t="str">
        <f>IF($C90="","",(Saisie!P90/10))</f>
        <v/>
      </c>
      <c r="G90" s="5" t="str">
        <f>IF($C90="","",(Saisie!Q90/10))</f>
        <v/>
      </c>
      <c r="H90" s="5" t="str">
        <f>IF($C90="","",(Saisie!R90/10))</f>
        <v/>
      </c>
      <c r="I90" s="5" t="str">
        <f>IF($C90="","",(Saisie!S90/10))</f>
        <v/>
      </c>
      <c r="J90" s="5" t="str">
        <f>IF($C90="","",(Saisie!T90/10))</f>
        <v/>
      </c>
      <c r="K90" s="5" t="str">
        <f>IF($C90="","",(Saisie!U90/10))</f>
        <v/>
      </c>
      <c r="L90" s="5" t="str">
        <f>IF($C90="","",(Saisie!V90/10))</f>
        <v/>
      </c>
      <c r="M90" s="118"/>
      <c r="N90" s="5" t="str">
        <f>IF(Saisie!$W90,"",AVERAGE(Saisie!N90:O90)/10)</f>
        <v/>
      </c>
      <c r="O90" s="5" t="str">
        <f>IF(Saisie!$W90,"",(Saisie!P90)/10)</f>
        <v/>
      </c>
      <c r="P90" s="5" t="str">
        <f>IF(Saisie!$W90,"",AVERAGE(Saisie!Q90:R90)/10)</f>
        <v/>
      </c>
      <c r="Q90" s="5" t="str">
        <f>IF(Saisie!$W90,"",AVERAGE(Saisie!S90:T90)/10)</f>
        <v/>
      </c>
      <c r="R90" s="5" t="str">
        <f>IF(Saisie!$W90,"",AVERAGE(Saisie!U90:V90)/10)</f>
        <v/>
      </c>
      <c r="S90" s="118"/>
      <c r="T90" s="5" t="str">
        <f>IF(Saisie!$W90,"",AVERAGE(Saisie!N90:V90)/10)</f>
        <v/>
      </c>
      <c r="U90" s="44" t="e">
        <f t="shared" si="2"/>
        <v>#VALUE!</v>
      </c>
      <c r="V90" s="48"/>
      <c r="W90" s="48"/>
      <c r="X90" s="48"/>
      <c r="Y90" s="48"/>
      <c r="Z90" s="117"/>
      <c r="AA90" s="117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DR90" s="48"/>
      <c r="DS90" s="48"/>
      <c r="DT90" s="48"/>
      <c r="DU90" s="48"/>
      <c r="DV90" s="48"/>
      <c r="DW90" s="48"/>
      <c r="DY90" s="48"/>
      <c r="DZ90" s="48"/>
      <c r="EA90" s="48"/>
      <c r="EB90" s="48"/>
      <c r="EC90" s="48"/>
      <c r="EG90" s="49"/>
      <c r="EH90" s="49"/>
      <c r="EI90" s="49"/>
      <c r="EJ90" s="49"/>
    </row>
    <row r="91" spans="1:140" x14ac:dyDescent="0.25">
      <c r="A91" s="43"/>
      <c r="B91" s="2">
        <v>81</v>
      </c>
      <c r="C91" s="5" t="str">
        <f>Saisie!C91</f>
        <v/>
      </c>
      <c r="D91" s="5" t="str">
        <f>IF($C91="","",(Saisie!N91/10))</f>
        <v/>
      </c>
      <c r="E91" s="5" t="str">
        <f>IF($C91="","",(Saisie!O91/10))</f>
        <v/>
      </c>
      <c r="F91" s="5" t="str">
        <f>IF($C91="","",(Saisie!P91/10))</f>
        <v/>
      </c>
      <c r="G91" s="5" t="str">
        <f>IF($C91="","",(Saisie!Q91/10))</f>
        <v/>
      </c>
      <c r="H91" s="5" t="str">
        <f>IF($C91="","",(Saisie!R91/10))</f>
        <v/>
      </c>
      <c r="I91" s="5" t="str">
        <f>IF($C91="","",(Saisie!S91/10))</f>
        <v/>
      </c>
      <c r="J91" s="5" t="str">
        <f>IF($C91="","",(Saisie!T91/10))</f>
        <v/>
      </c>
      <c r="K91" s="5" t="str">
        <f>IF($C91="","",(Saisie!U91/10))</f>
        <v/>
      </c>
      <c r="L91" s="5" t="str">
        <f>IF($C91="","",(Saisie!V91/10))</f>
        <v/>
      </c>
      <c r="M91" s="118"/>
      <c r="N91" s="5" t="str">
        <f>IF(Saisie!$W91,"",AVERAGE(Saisie!N91:O91)/10)</f>
        <v/>
      </c>
      <c r="O91" s="5" t="str">
        <f>IF(Saisie!$W91,"",(Saisie!P91)/10)</f>
        <v/>
      </c>
      <c r="P91" s="5" t="str">
        <f>IF(Saisie!$W91,"",AVERAGE(Saisie!Q91:R91)/10)</f>
        <v/>
      </c>
      <c r="Q91" s="5" t="str">
        <f>IF(Saisie!$W91,"",AVERAGE(Saisie!S91:T91)/10)</f>
        <v/>
      </c>
      <c r="R91" s="5" t="str">
        <f>IF(Saisie!$W91,"",AVERAGE(Saisie!U91:V91)/10)</f>
        <v/>
      </c>
      <c r="S91" s="118"/>
      <c r="T91" s="5" t="str">
        <f>IF(Saisie!$W91,"",AVERAGE(Saisie!N91:V91)/10)</f>
        <v/>
      </c>
      <c r="U91" s="44" t="e">
        <f t="shared" si="2"/>
        <v>#VALUE!</v>
      </c>
      <c r="V91" s="48"/>
      <c r="W91" s="48"/>
      <c r="X91" s="48"/>
      <c r="Y91" s="48"/>
      <c r="Z91" s="117"/>
      <c r="AA91" s="117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DR91" s="48"/>
      <c r="DS91" s="48"/>
      <c r="DT91" s="48"/>
      <c r="DU91" s="48"/>
      <c r="DV91" s="48"/>
      <c r="DW91" s="48"/>
      <c r="DY91" s="48"/>
      <c r="DZ91" s="48"/>
      <c r="EA91" s="48"/>
      <c r="EB91" s="48"/>
      <c r="EC91" s="48"/>
      <c r="EG91" s="49"/>
      <c r="EH91" s="49"/>
      <c r="EI91" s="49"/>
      <c r="EJ91" s="49"/>
    </row>
    <row r="92" spans="1:140" x14ac:dyDescent="0.25">
      <c r="A92" s="43"/>
      <c r="B92" s="2">
        <v>82</v>
      </c>
      <c r="C92" s="5" t="str">
        <f>Saisie!C92</f>
        <v/>
      </c>
      <c r="D92" s="5" t="str">
        <f>IF($C92="","",(Saisie!N92/10))</f>
        <v/>
      </c>
      <c r="E92" s="5" t="str">
        <f>IF($C92="","",(Saisie!O92/10))</f>
        <v/>
      </c>
      <c r="F92" s="5" t="str">
        <f>IF($C92="","",(Saisie!P92/10))</f>
        <v/>
      </c>
      <c r="G92" s="5" t="str">
        <f>IF($C92="","",(Saisie!Q92/10))</f>
        <v/>
      </c>
      <c r="H92" s="5" t="str">
        <f>IF($C92="","",(Saisie!R92/10))</f>
        <v/>
      </c>
      <c r="I92" s="5" t="str">
        <f>IF($C92="","",(Saisie!S92/10))</f>
        <v/>
      </c>
      <c r="J92" s="5" t="str">
        <f>IF($C92="","",(Saisie!T92/10))</f>
        <v/>
      </c>
      <c r="K92" s="5" t="str">
        <f>IF($C92="","",(Saisie!U92/10))</f>
        <v/>
      </c>
      <c r="L92" s="5" t="str">
        <f>IF($C92="","",(Saisie!V92/10))</f>
        <v/>
      </c>
      <c r="M92" s="118"/>
      <c r="N92" s="5" t="str">
        <f>IF(Saisie!$W92,"",AVERAGE(Saisie!N92:O92)/10)</f>
        <v/>
      </c>
      <c r="O92" s="5" t="str">
        <f>IF(Saisie!$W92,"",(Saisie!P92)/10)</f>
        <v/>
      </c>
      <c r="P92" s="5" t="str">
        <f>IF(Saisie!$W92,"",AVERAGE(Saisie!Q92:R92)/10)</f>
        <v/>
      </c>
      <c r="Q92" s="5" t="str">
        <f>IF(Saisie!$W92,"",AVERAGE(Saisie!S92:T92)/10)</f>
        <v/>
      </c>
      <c r="R92" s="5" t="str">
        <f>IF(Saisie!$W92,"",AVERAGE(Saisie!U92:V92)/10)</f>
        <v/>
      </c>
      <c r="S92" s="118"/>
      <c r="T92" s="5" t="str">
        <f>IF(Saisie!$W92,"",AVERAGE(Saisie!N92:V92)/10)</f>
        <v/>
      </c>
      <c r="U92" s="44" t="e">
        <f t="shared" si="2"/>
        <v>#VALUE!</v>
      </c>
      <c r="V92" s="48"/>
      <c r="W92" s="48"/>
      <c r="X92" s="48"/>
      <c r="Y92" s="48"/>
      <c r="Z92" s="117"/>
      <c r="AA92" s="117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DR92" s="48"/>
      <c r="DS92" s="48"/>
      <c r="DT92" s="48"/>
      <c r="DU92" s="48"/>
      <c r="DV92" s="48"/>
      <c r="DW92" s="48"/>
      <c r="DY92" s="48"/>
      <c r="DZ92" s="48"/>
      <c r="EA92" s="48"/>
      <c r="EB92" s="48"/>
      <c r="EC92" s="48"/>
      <c r="EG92" s="49"/>
      <c r="EH92" s="49"/>
      <c r="EI92" s="49"/>
      <c r="EJ92" s="49"/>
    </row>
    <row r="93" spans="1:140" x14ac:dyDescent="0.25">
      <c r="A93" s="43"/>
      <c r="B93" s="2">
        <v>83</v>
      </c>
      <c r="C93" s="5" t="str">
        <f>Saisie!C93</f>
        <v/>
      </c>
      <c r="D93" s="5" t="str">
        <f>IF($C93="","",(Saisie!N93/10))</f>
        <v/>
      </c>
      <c r="E93" s="5" t="str">
        <f>IF($C93="","",(Saisie!O93/10))</f>
        <v/>
      </c>
      <c r="F93" s="5" t="str">
        <f>IF($C93="","",(Saisie!P93/10))</f>
        <v/>
      </c>
      <c r="G93" s="5" t="str">
        <f>IF($C93="","",(Saisie!Q93/10))</f>
        <v/>
      </c>
      <c r="H93" s="5" t="str">
        <f>IF($C93="","",(Saisie!R93/10))</f>
        <v/>
      </c>
      <c r="I93" s="5" t="str">
        <f>IF($C93="","",(Saisie!S93/10))</f>
        <v/>
      </c>
      <c r="J93" s="5" t="str">
        <f>IF($C93="","",(Saisie!T93/10))</f>
        <v/>
      </c>
      <c r="K93" s="5" t="str">
        <f>IF($C93="","",(Saisie!U93/10))</f>
        <v/>
      </c>
      <c r="L93" s="5" t="str">
        <f>IF($C93="","",(Saisie!V93/10))</f>
        <v/>
      </c>
      <c r="M93" s="118"/>
      <c r="N93" s="5" t="str">
        <f>IF(Saisie!$W93,"",AVERAGE(Saisie!N93:O93)/10)</f>
        <v/>
      </c>
      <c r="O93" s="5" t="str">
        <f>IF(Saisie!$W93,"",(Saisie!P93)/10)</f>
        <v/>
      </c>
      <c r="P93" s="5" t="str">
        <f>IF(Saisie!$W93,"",AVERAGE(Saisie!Q93:R93)/10)</f>
        <v/>
      </c>
      <c r="Q93" s="5" t="str">
        <f>IF(Saisie!$W93,"",AVERAGE(Saisie!S93:T93)/10)</f>
        <v/>
      </c>
      <c r="R93" s="5" t="str">
        <f>IF(Saisie!$W93,"",AVERAGE(Saisie!U93:V93)/10)</f>
        <v/>
      </c>
      <c r="S93" s="118"/>
      <c r="T93" s="5" t="str">
        <f>IF(Saisie!$W93,"",AVERAGE(Saisie!N93:V93)/10)</f>
        <v/>
      </c>
      <c r="U93" s="44" t="e">
        <f t="shared" si="2"/>
        <v>#VALUE!</v>
      </c>
      <c r="V93" s="48"/>
      <c r="W93" s="48"/>
      <c r="X93" s="48"/>
      <c r="Y93" s="48"/>
      <c r="Z93" s="117"/>
      <c r="AA93" s="117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DR93" s="48"/>
      <c r="DS93" s="48"/>
      <c r="DT93" s="48"/>
      <c r="DU93" s="48"/>
      <c r="DV93" s="48"/>
      <c r="DW93" s="48"/>
      <c r="DY93" s="48"/>
      <c r="DZ93" s="48"/>
      <c r="EA93" s="48"/>
      <c r="EB93" s="48"/>
      <c r="EC93" s="48"/>
      <c r="EG93" s="49"/>
      <c r="EH93" s="49"/>
      <c r="EI93" s="49"/>
      <c r="EJ93" s="49"/>
    </row>
    <row r="94" spans="1:140" x14ac:dyDescent="0.25">
      <c r="A94" s="43"/>
      <c r="B94" s="2">
        <v>84</v>
      </c>
      <c r="C94" s="5" t="str">
        <f>Saisie!C94</f>
        <v/>
      </c>
      <c r="D94" s="5" t="str">
        <f>IF($C94="","",(Saisie!N94/10))</f>
        <v/>
      </c>
      <c r="E94" s="5" t="str">
        <f>IF($C94="","",(Saisie!O94/10))</f>
        <v/>
      </c>
      <c r="F94" s="5" t="str">
        <f>IF($C94="","",(Saisie!P94/10))</f>
        <v/>
      </c>
      <c r="G94" s="5" t="str">
        <f>IF($C94="","",(Saisie!Q94/10))</f>
        <v/>
      </c>
      <c r="H94" s="5" t="str">
        <f>IF($C94="","",(Saisie!R94/10))</f>
        <v/>
      </c>
      <c r="I94" s="5" t="str">
        <f>IF($C94="","",(Saisie!S94/10))</f>
        <v/>
      </c>
      <c r="J94" s="5" t="str">
        <f>IF($C94="","",(Saisie!T94/10))</f>
        <v/>
      </c>
      <c r="K94" s="5" t="str">
        <f>IF($C94="","",(Saisie!U94/10))</f>
        <v/>
      </c>
      <c r="L94" s="5" t="str">
        <f>IF($C94="","",(Saisie!V94/10))</f>
        <v/>
      </c>
      <c r="M94" s="118"/>
      <c r="N94" s="5" t="str">
        <f>IF(Saisie!$W94,"",AVERAGE(Saisie!N94:O94)/10)</f>
        <v/>
      </c>
      <c r="O94" s="5" t="str">
        <f>IF(Saisie!$W94,"",(Saisie!P94)/10)</f>
        <v/>
      </c>
      <c r="P94" s="5" t="str">
        <f>IF(Saisie!$W94,"",AVERAGE(Saisie!Q94:R94)/10)</f>
        <v/>
      </c>
      <c r="Q94" s="5" t="str">
        <f>IF(Saisie!$W94,"",AVERAGE(Saisie!S94:T94)/10)</f>
        <v/>
      </c>
      <c r="R94" s="5" t="str">
        <f>IF(Saisie!$W94,"",AVERAGE(Saisie!U94:V94)/10)</f>
        <v/>
      </c>
      <c r="S94" s="118"/>
      <c r="T94" s="5" t="str">
        <f>IF(Saisie!$W94,"",AVERAGE(Saisie!N94:V94)/10)</f>
        <v/>
      </c>
      <c r="U94" s="44" t="e">
        <f t="shared" si="2"/>
        <v>#VALUE!</v>
      </c>
      <c r="V94" s="48"/>
      <c r="W94" s="48"/>
      <c r="X94" s="48"/>
      <c r="Y94" s="48"/>
      <c r="Z94" s="117"/>
      <c r="AA94" s="117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DR94" s="48"/>
      <c r="DS94" s="48"/>
      <c r="DT94" s="48"/>
      <c r="DU94" s="48"/>
      <c r="DV94" s="48"/>
      <c r="DW94" s="48"/>
      <c r="DY94" s="48"/>
      <c r="DZ94" s="48"/>
      <c r="EA94" s="48"/>
      <c r="EB94" s="48"/>
      <c r="EC94" s="48"/>
      <c r="EG94" s="49"/>
      <c r="EH94" s="49"/>
      <c r="EI94" s="49"/>
      <c r="EJ94" s="49"/>
    </row>
    <row r="95" spans="1:140" x14ac:dyDescent="0.25">
      <c r="A95" s="43"/>
      <c r="B95" s="2">
        <v>85</v>
      </c>
      <c r="C95" s="5" t="str">
        <f>Saisie!C95</f>
        <v/>
      </c>
      <c r="D95" s="5" t="str">
        <f>IF($C95="","",(Saisie!N95/10))</f>
        <v/>
      </c>
      <c r="E95" s="5" t="str">
        <f>IF($C95="","",(Saisie!O95/10))</f>
        <v/>
      </c>
      <c r="F95" s="5" t="str">
        <f>IF($C95="","",(Saisie!P95/10))</f>
        <v/>
      </c>
      <c r="G95" s="5" t="str">
        <f>IF($C95="","",(Saisie!Q95/10))</f>
        <v/>
      </c>
      <c r="H95" s="5" t="str">
        <f>IF($C95="","",(Saisie!R95/10))</f>
        <v/>
      </c>
      <c r="I95" s="5" t="str">
        <f>IF($C95="","",(Saisie!S95/10))</f>
        <v/>
      </c>
      <c r="J95" s="5" t="str">
        <f>IF($C95="","",(Saisie!T95/10))</f>
        <v/>
      </c>
      <c r="K95" s="5" t="str">
        <f>IF($C95="","",(Saisie!U95/10))</f>
        <v/>
      </c>
      <c r="L95" s="5" t="str">
        <f>IF($C95="","",(Saisie!V95/10))</f>
        <v/>
      </c>
      <c r="M95" s="118"/>
      <c r="N95" s="5" t="str">
        <f>IF(Saisie!$W95,"",AVERAGE(Saisie!N95:O95)/10)</f>
        <v/>
      </c>
      <c r="O95" s="5" t="str">
        <f>IF(Saisie!$W95,"",(Saisie!P95)/10)</f>
        <v/>
      </c>
      <c r="P95" s="5" t="str">
        <f>IF(Saisie!$W95,"",AVERAGE(Saisie!Q95:R95)/10)</f>
        <v/>
      </c>
      <c r="Q95" s="5" t="str">
        <f>IF(Saisie!$W95,"",AVERAGE(Saisie!S95:T95)/10)</f>
        <v/>
      </c>
      <c r="R95" s="5" t="str">
        <f>IF(Saisie!$W95,"",AVERAGE(Saisie!U95:V95)/10)</f>
        <v/>
      </c>
      <c r="S95" s="118"/>
      <c r="T95" s="5" t="str">
        <f>IF(Saisie!$W95,"",AVERAGE(Saisie!N95:V95)/10)</f>
        <v/>
      </c>
      <c r="U95" s="44" t="e">
        <f t="shared" si="2"/>
        <v>#VALUE!</v>
      </c>
      <c r="V95" s="48"/>
      <c r="W95" s="48"/>
      <c r="X95" s="48"/>
      <c r="Y95" s="48"/>
      <c r="Z95" s="117"/>
      <c r="AA95" s="117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DR95" s="48"/>
      <c r="DS95" s="48"/>
      <c r="DT95" s="48"/>
      <c r="DU95" s="48"/>
      <c r="DV95" s="48"/>
      <c r="DW95" s="48"/>
      <c r="DY95" s="48"/>
      <c r="DZ95" s="48"/>
      <c r="EA95" s="48"/>
      <c r="EB95" s="48"/>
      <c r="EC95" s="48"/>
      <c r="EG95" s="49"/>
      <c r="EH95" s="49"/>
      <c r="EI95" s="49"/>
      <c r="EJ95" s="49"/>
    </row>
    <row r="96" spans="1:140" x14ac:dyDescent="0.25">
      <c r="A96" s="43"/>
      <c r="B96" s="2">
        <v>86</v>
      </c>
      <c r="C96" s="5" t="str">
        <f>Saisie!C96</f>
        <v/>
      </c>
      <c r="D96" s="5" t="str">
        <f>IF($C96="","",(Saisie!N96/10))</f>
        <v/>
      </c>
      <c r="E96" s="5" t="str">
        <f>IF($C96="","",(Saisie!O96/10))</f>
        <v/>
      </c>
      <c r="F96" s="5" t="str">
        <f>IF($C96="","",(Saisie!P96/10))</f>
        <v/>
      </c>
      <c r="G96" s="5" t="str">
        <f>IF($C96="","",(Saisie!Q96/10))</f>
        <v/>
      </c>
      <c r="H96" s="5" t="str">
        <f>IF($C96="","",(Saisie!R96/10))</f>
        <v/>
      </c>
      <c r="I96" s="5" t="str">
        <f>IF($C96="","",(Saisie!S96/10))</f>
        <v/>
      </c>
      <c r="J96" s="5" t="str">
        <f>IF($C96="","",(Saisie!T96/10))</f>
        <v/>
      </c>
      <c r="K96" s="5" t="str">
        <f>IF($C96="","",(Saisie!U96/10))</f>
        <v/>
      </c>
      <c r="L96" s="5" t="str">
        <f>IF($C96="","",(Saisie!V96/10))</f>
        <v/>
      </c>
      <c r="M96" s="118"/>
      <c r="N96" s="5" t="str">
        <f>IF(Saisie!$W96,"",AVERAGE(Saisie!N96:O96)/10)</f>
        <v/>
      </c>
      <c r="O96" s="5" t="str">
        <f>IF(Saisie!$W96,"",(Saisie!P96)/10)</f>
        <v/>
      </c>
      <c r="P96" s="5" t="str">
        <f>IF(Saisie!$W96,"",AVERAGE(Saisie!Q96:R96)/10)</f>
        <v/>
      </c>
      <c r="Q96" s="5" t="str">
        <f>IF(Saisie!$W96,"",AVERAGE(Saisie!S96:T96)/10)</f>
        <v/>
      </c>
      <c r="R96" s="5" t="str">
        <f>IF(Saisie!$W96,"",AVERAGE(Saisie!U96:V96)/10)</f>
        <v/>
      </c>
      <c r="S96" s="118"/>
      <c r="T96" s="5" t="str">
        <f>IF(Saisie!$W96,"",AVERAGE(Saisie!N96:V96)/10)</f>
        <v/>
      </c>
      <c r="U96" s="44" t="e">
        <f t="shared" si="2"/>
        <v>#VALUE!</v>
      </c>
      <c r="V96" s="48"/>
      <c r="W96" s="48"/>
      <c r="X96" s="48"/>
      <c r="Y96" s="48"/>
      <c r="Z96" s="117"/>
      <c r="AA96" s="117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DR96" s="48"/>
      <c r="DS96" s="48"/>
      <c r="DT96" s="48"/>
      <c r="DU96" s="48"/>
      <c r="DV96" s="48"/>
      <c r="DW96" s="48"/>
      <c r="DY96" s="48"/>
      <c r="DZ96" s="48"/>
      <c r="EA96" s="48"/>
      <c r="EB96" s="48"/>
      <c r="EC96" s="48"/>
      <c r="EG96" s="49"/>
      <c r="EH96" s="49"/>
      <c r="EI96" s="49"/>
      <c r="EJ96" s="49"/>
    </row>
    <row r="97" spans="1:140" x14ac:dyDescent="0.25">
      <c r="A97" s="43"/>
      <c r="B97" s="2">
        <v>87</v>
      </c>
      <c r="C97" s="5" t="str">
        <f>Saisie!C97</f>
        <v/>
      </c>
      <c r="D97" s="5" t="str">
        <f>IF($C97="","",(Saisie!N97/10))</f>
        <v/>
      </c>
      <c r="E97" s="5" t="str">
        <f>IF($C97="","",(Saisie!O97/10))</f>
        <v/>
      </c>
      <c r="F97" s="5" t="str">
        <f>IF($C97="","",(Saisie!P97/10))</f>
        <v/>
      </c>
      <c r="G97" s="5" t="str">
        <f>IF($C97="","",(Saisie!Q97/10))</f>
        <v/>
      </c>
      <c r="H97" s="5" t="str">
        <f>IF($C97="","",(Saisie!R97/10))</f>
        <v/>
      </c>
      <c r="I97" s="5" t="str">
        <f>IF($C97="","",(Saisie!S97/10))</f>
        <v/>
      </c>
      <c r="J97" s="5" t="str">
        <f>IF($C97="","",(Saisie!T97/10))</f>
        <v/>
      </c>
      <c r="K97" s="5" t="str">
        <f>IF($C97="","",(Saisie!U97/10))</f>
        <v/>
      </c>
      <c r="L97" s="5" t="str">
        <f>IF($C97="","",(Saisie!V97/10))</f>
        <v/>
      </c>
      <c r="M97" s="118"/>
      <c r="N97" s="5" t="str">
        <f>IF(Saisie!$W97,"",AVERAGE(Saisie!N97:O97)/10)</f>
        <v/>
      </c>
      <c r="O97" s="5" t="str">
        <f>IF(Saisie!$W97,"",(Saisie!P97)/10)</f>
        <v/>
      </c>
      <c r="P97" s="5" t="str">
        <f>IF(Saisie!$W97,"",AVERAGE(Saisie!Q97:R97)/10)</f>
        <v/>
      </c>
      <c r="Q97" s="5" t="str">
        <f>IF(Saisie!$W97,"",AVERAGE(Saisie!S97:T97)/10)</f>
        <v/>
      </c>
      <c r="R97" s="5" t="str">
        <f>IF(Saisie!$W97,"",AVERAGE(Saisie!U97:V97)/10)</f>
        <v/>
      </c>
      <c r="S97" s="118"/>
      <c r="T97" s="5" t="str">
        <f>IF(Saisie!$W97,"",AVERAGE(Saisie!N97:V97)/10)</f>
        <v/>
      </c>
      <c r="U97" s="44" t="e">
        <f t="shared" si="2"/>
        <v>#VALUE!</v>
      </c>
      <c r="V97" s="48"/>
      <c r="W97" s="48"/>
      <c r="X97" s="48"/>
      <c r="Y97" s="48"/>
      <c r="Z97" s="117"/>
      <c r="AA97" s="117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DR97" s="48"/>
      <c r="DS97" s="48"/>
      <c r="DT97" s="48"/>
      <c r="DU97" s="48"/>
      <c r="DV97" s="48"/>
      <c r="DW97" s="48"/>
      <c r="DY97" s="48"/>
      <c r="DZ97" s="48"/>
      <c r="EA97" s="48"/>
      <c r="EB97" s="48"/>
      <c r="EC97" s="48"/>
      <c r="EG97" s="49"/>
      <c r="EH97" s="49"/>
      <c r="EI97" s="49"/>
      <c r="EJ97" s="49"/>
    </row>
    <row r="98" spans="1:140" x14ac:dyDescent="0.25">
      <c r="A98" s="43"/>
      <c r="B98" s="2">
        <v>88</v>
      </c>
      <c r="C98" s="5" t="str">
        <f>Saisie!C98</f>
        <v/>
      </c>
      <c r="D98" s="5" t="str">
        <f>IF($C98="","",(Saisie!N98/10))</f>
        <v/>
      </c>
      <c r="E98" s="5" t="str">
        <f>IF($C98="","",(Saisie!O98/10))</f>
        <v/>
      </c>
      <c r="F98" s="5" t="str">
        <f>IF($C98="","",(Saisie!P98/10))</f>
        <v/>
      </c>
      <c r="G98" s="5" t="str">
        <f>IF($C98="","",(Saisie!Q98/10))</f>
        <v/>
      </c>
      <c r="H98" s="5" t="str">
        <f>IF($C98="","",(Saisie!R98/10))</f>
        <v/>
      </c>
      <c r="I98" s="5" t="str">
        <f>IF($C98="","",(Saisie!S98/10))</f>
        <v/>
      </c>
      <c r="J98" s="5" t="str">
        <f>IF($C98="","",(Saisie!T98/10))</f>
        <v/>
      </c>
      <c r="K98" s="5" t="str">
        <f>IF($C98="","",(Saisie!U98/10))</f>
        <v/>
      </c>
      <c r="L98" s="5" t="str">
        <f>IF($C98="","",(Saisie!V98/10))</f>
        <v/>
      </c>
      <c r="M98" s="118"/>
      <c r="N98" s="5" t="str">
        <f>IF(Saisie!$W98,"",AVERAGE(Saisie!N98:O98)/10)</f>
        <v/>
      </c>
      <c r="O98" s="5" t="str">
        <f>IF(Saisie!$W98,"",(Saisie!P98)/10)</f>
        <v/>
      </c>
      <c r="P98" s="5" t="str">
        <f>IF(Saisie!$W98,"",AVERAGE(Saisie!Q98:R98)/10)</f>
        <v/>
      </c>
      <c r="Q98" s="5" t="str">
        <f>IF(Saisie!$W98,"",AVERAGE(Saisie!S98:T98)/10)</f>
        <v/>
      </c>
      <c r="R98" s="5" t="str">
        <f>IF(Saisie!$W98,"",AVERAGE(Saisie!U98:V98)/10)</f>
        <v/>
      </c>
      <c r="S98" s="118"/>
      <c r="T98" s="5" t="str">
        <f>IF(Saisie!$W98,"",AVERAGE(Saisie!N98:V98)/10)</f>
        <v/>
      </c>
      <c r="U98" s="44" t="e">
        <f t="shared" si="2"/>
        <v>#VALUE!</v>
      </c>
      <c r="V98" s="48"/>
      <c r="W98" s="48"/>
      <c r="X98" s="48"/>
      <c r="Y98" s="48"/>
      <c r="Z98" s="117"/>
      <c r="AA98" s="117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DR98" s="48"/>
      <c r="DS98" s="48"/>
      <c r="DT98" s="48"/>
      <c r="DU98" s="48"/>
      <c r="DV98" s="48"/>
      <c r="DW98" s="48"/>
      <c r="DY98" s="48"/>
      <c r="DZ98" s="48"/>
      <c r="EA98" s="48"/>
      <c r="EB98" s="48"/>
      <c r="EC98" s="48"/>
      <c r="EG98" s="49"/>
      <c r="EH98" s="49"/>
      <c r="EI98" s="49"/>
      <c r="EJ98" s="49"/>
    </row>
    <row r="99" spans="1:140" x14ac:dyDescent="0.25">
      <c r="A99" s="43"/>
      <c r="B99" s="2">
        <v>89</v>
      </c>
      <c r="C99" s="5" t="str">
        <f>Saisie!C99</f>
        <v/>
      </c>
      <c r="D99" s="5" t="str">
        <f>IF($C99="","",(Saisie!N99/10))</f>
        <v/>
      </c>
      <c r="E99" s="5" t="str">
        <f>IF($C99="","",(Saisie!O99/10))</f>
        <v/>
      </c>
      <c r="F99" s="5" t="str">
        <f>IF($C99="","",(Saisie!P99/10))</f>
        <v/>
      </c>
      <c r="G99" s="5" t="str">
        <f>IF($C99="","",(Saisie!Q99/10))</f>
        <v/>
      </c>
      <c r="H99" s="5" t="str">
        <f>IF($C99="","",(Saisie!R99/10))</f>
        <v/>
      </c>
      <c r="I99" s="5" t="str">
        <f>IF($C99="","",(Saisie!S99/10))</f>
        <v/>
      </c>
      <c r="J99" s="5" t="str">
        <f>IF($C99="","",(Saisie!T99/10))</f>
        <v/>
      </c>
      <c r="K99" s="5" t="str">
        <f>IF($C99="","",(Saisie!U99/10))</f>
        <v/>
      </c>
      <c r="L99" s="5" t="str">
        <f>IF($C99="","",(Saisie!V99/10))</f>
        <v/>
      </c>
      <c r="M99" s="118"/>
      <c r="N99" s="5" t="str">
        <f>IF(Saisie!$W99,"",AVERAGE(Saisie!N99:O99)/10)</f>
        <v/>
      </c>
      <c r="O99" s="5" t="str">
        <f>IF(Saisie!$W99,"",(Saisie!P99)/10)</f>
        <v/>
      </c>
      <c r="P99" s="5" t="str">
        <f>IF(Saisie!$W99,"",AVERAGE(Saisie!Q99:R99)/10)</f>
        <v/>
      </c>
      <c r="Q99" s="5" t="str">
        <f>IF(Saisie!$W99,"",AVERAGE(Saisie!S99:T99)/10)</f>
        <v/>
      </c>
      <c r="R99" s="5" t="str">
        <f>IF(Saisie!$W99,"",AVERAGE(Saisie!U99:V99)/10)</f>
        <v/>
      </c>
      <c r="S99" s="118"/>
      <c r="T99" s="5" t="str">
        <f>IF(Saisie!$W99,"",AVERAGE(Saisie!N99:V99)/10)</f>
        <v/>
      </c>
      <c r="U99" s="44" t="e">
        <f t="shared" si="2"/>
        <v>#VALUE!</v>
      </c>
      <c r="V99" s="48"/>
      <c r="W99" s="48"/>
      <c r="X99" s="48"/>
      <c r="Y99" s="48"/>
      <c r="Z99" s="117"/>
      <c r="AA99" s="117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DR99" s="48"/>
      <c r="DS99" s="48"/>
      <c r="DT99" s="48"/>
      <c r="DU99" s="48"/>
      <c r="DV99" s="48"/>
      <c r="DW99" s="48"/>
      <c r="DY99" s="48"/>
      <c r="DZ99" s="48"/>
      <c r="EA99" s="48"/>
      <c r="EB99" s="48"/>
      <c r="EC99" s="48"/>
      <c r="EG99" s="49"/>
      <c r="EH99" s="49"/>
      <c r="EI99" s="49"/>
      <c r="EJ99" s="49"/>
    </row>
    <row r="100" spans="1:140" x14ac:dyDescent="0.25">
      <c r="A100" s="43"/>
      <c r="B100" s="2">
        <v>90</v>
      </c>
      <c r="C100" s="5" t="str">
        <f>Saisie!C100</f>
        <v/>
      </c>
      <c r="D100" s="5" t="str">
        <f>IF($C100="","",(Saisie!N100/10))</f>
        <v/>
      </c>
      <c r="E100" s="5" t="str">
        <f>IF($C100="","",(Saisie!O100/10))</f>
        <v/>
      </c>
      <c r="F100" s="5" t="str">
        <f>IF($C100="","",(Saisie!P100/10))</f>
        <v/>
      </c>
      <c r="G100" s="5" t="str">
        <f>IF($C100="","",(Saisie!Q100/10))</f>
        <v/>
      </c>
      <c r="H100" s="5" t="str">
        <f>IF($C100="","",(Saisie!R100/10))</f>
        <v/>
      </c>
      <c r="I100" s="5" t="str">
        <f>IF($C100="","",(Saisie!S100/10))</f>
        <v/>
      </c>
      <c r="J100" s="5" t="str">
        <f>IF($C100="","",(Saisie!T100/10))</f>
        <v/>
      </c>
      <c r="K100" s="5" t="str">
        <f>IF($C100="","",(Saisie!U100/10))</f>
        <v/>
      </c>
      <c r="L100" s="5" t="str">
        <f>IF($C100="","",(Saisie!V100/10))</f>
        <v/>
      </c>
      <c r="M100" s="118"/>
      <c r="N100" s="5" t="str">
        <f>IF(Saisie!$W100,"",AVERAGE(Saisie!N100:O100)/10)</f>
        <v/>
      </c>
      <c r="O100" s="5" t="str">
        <f>IF(Saisie!$W100,"",(Saisie!P100)/10)</f>
        <v/>
      </c>
      <c r="P100" s="5" t="str">
        <f>IF(Saisie!$W100,"",AVERAGE(Saisie!Q100:R100)/10)</f>
        <v/>
      </c>
      <c r="Q100" s="5" t="str">
        <f>IF(Saisie!$W100,"",AVERAGE(Saisie!S100:T100)/10)</f>
        <v/>
      </c>
      <c r="R100" s="5" t="str">
        <f>IF(Saisie!$W100,"",AVERAGE(Saisie!U100:V100)/10)</f>
        <v/>
      </c>
      <c r="S100" s="118"/>
      <c r="T100" s="5" t="str">
        <f>IF(Saisie!$W100,"",AVERAGE(Saisie!N100:V100)/10)</f>
        <v/>
      </c>
      <c r="U100" s="44" t="e">
        <f t="shared" si="2"/>
        <v>#VALUE!</v>
      </c>
      <c r="V100" s="48"/>
      <c r="W100" s="48"/>
      <c r="X100" s="48"/>
      <c r="Y100" s="48"/>
      <c r="Z100" s="117"/>
      <c r="AA100" s="117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DR100" s="48"/>
      <c r="DS100" s="48"/>
      <c r="DT100" s="48"/>
      <c r="DU100" s="48"/>
      <c r="DV100" s="48"/>
      <c r="DW100" s="48"/>
      <c r="DY100" s="48"/>
      <c r="DZ100" s="48"/>
      <c r="EA100" s="48"/>
      <c r="EB100" s="48"/>
      <c r="EC100" s="48"/>
      <c r="EG100" s="49"/>
      <c r="EH100" s="49"/>
      <c r="EI100" s="49"/>
      <c r="EJ100" s="49"/>
    </row>
    <row r="101" spans="1:140" x14ac:dyDescent="0.25">
      <c r="A101" s="43"/>
      <c r="B101" s="2">
        <v>91</v>
      </c>
      <c r="C101" s="5" t="str">
        <f>Saisie!C101</f>
        <v/>
      </c>
      <c r="D101" s="5" t="str">
        <f>IF($C101="","",(Saisie!N101/10))</f>
        <v/>
      </c>
      <c r="E101" s="5" t="str">
        <f>IF($C101="","",(Saisie!O101/10))</f>
        <v/>
      </c>
      <c r="F101" s="5" t="str">
        <f>IF($C101="","",(Saisie!P101/10))</f>
        <v/>
      </c>
      <c r="G101" s="5" t="str">
        <f>IF($C101="","",(Saisie!Q101/10))</f>
        <v/>
      </c>
      <c r="H101" s="5" t="str">
        <f>IF($C101="","",(Saisie!R101/10))</f>
        <v/>
      </c>
      <c r="I101" s="5" t="str">
        <f>IF($C101="","",(Saisie!S101/10))</f>
        <v/>
      </c>
      <c r="J101" s="5" t="str">
        <f>IF($C101="","",(Saisie!T101/10))</f>
        <v/>
      </c>
      <c r="K101" s="5" t="str">
        <f>IF($C101="","",(Saisie!U101/10))</f>
        <v/>
      </c>
      <c r="L101" s="5" t="str">
        <f>IF($C101="","",(Saisie!V101/10))</f>
        <v/>
      </c>
      <c r="M101" s="118"/>
      <c r="N101" s="5" t="str">
        <f>IF(Saisie!$W101,"",AVERAGE(Saisie!N101:O101)/10)</f>
        <v/>
      </c>
      <c r="O101" s="5" t="str">
        <f>IF(Saisie!$W101,"",(Saisie!P101)/10)</f>
        <v/>
      </c>
      <c r="P101" s="5" t="str">
        <f>IF(Saisie!$W101,"",AVERAGE(Saisie!Q101:R101)/10)</f>
        <v/>
      </c>
      <c r="Q101" s="5" t="str">
        <f>IF(Saisie!$W101,"",AVERAGE(Saisie!S101:T101)/10)</f>
        <v/>
      </c>
      <c r="R101" s="5" t="str">
        <f>IF(Saisie!$W101,"",AVERAGE(Saisie!U101:V101)/10)</f>
        <v/>
      </c>
      <c r="S101" s="118"/>
      <c r="T101" s="5" t="str">
        <f>IF(Saisie!$W101,"",AVERAGE(Saisie!N101:V101)/10)</f>
        <v/>
      </c>
      <c r="U101" s="44" t="e">
        <f t="shared" si="2"/>
        <v>#VALUE!</v>
      </c>
      <c r="V101" s="48"/>
      <c r="W101" s="48"/>
      <c r="X101" s="48"/>
      <c r="Y101" s="48"/>
      <c r="Z101" s="117"/>
      <c r="AA101" s="117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DR101" s="48"/>
      <c r="DS101" s="48"/>
      <c r="DT101" s="48"/>
      <c r="DU101" s="48"/>
      <c r="DV101" s="48"/>
      <c r="DW101" s="48"/>
      <c r="DY101" s="48"/>
      <c r="DZ101" s="48"/>
      <c r="EA101" s="48"/>
      <c r="EB101" s="48"/>
      <c r="EC101" s="48"/>
      <c r="EG101" s="49"/>
      <c r="EH101" s="49"/>
      <c r="EI101" s="49"/>
      <c r="EJ101" s="49"/>
    </row>
    <row r="102" spans="1:140" x14ac:dyDescent="0.25">
      <c r="A102" s="43"/>
      <c r="B102" s="2">
        <v>92</v>
      </c>
      <c r="C102" s="5" t="str">
        <f>Saisie!C102</f>
        <v/>
      </c>
      <c r="D102" s="5" t="str">
        <f>IF($C102="","",(Saisie!N102/10))</f>
        <v/>
      </c>
      <c r="E102" s="5" t="str">
        <f>IF($C102="","",(Saisie!O102/10))</f>
        <v/>
      </c>
      <c r="F102" s="5" t="str">
        <f>IF($C102="","",(Saisie!P102/10))</f>
        <v/>
      </c>
      <c r="G102" s="5" t="str">
        <f>IF($C102="","",(Saisie!Q102/10))</f>
        <v/>
      </c>
      <c r="H102" s="5" t="str">
        <f>IF($C102="","",(Saisie!R102/10))</f>
        <v/>
      </c>
      <c r="I102" s="5" t="str">
        <f>IF($C102="","",(Saisie!S102/10))</f>
        <v/>
      </c>
      <c r="J102" s="5" t="str">
        <f>IF($C102="","",(Saisie!T102/10))</f>
        <v/>
      </c>
      <c r="K102" s="5" t="str">
        <f>IF($C102="","",(Saisie!U102/10))</f>
        <v/>
      </c>
      <c r="L102" s="5" t="str">
        <f>IF($C102="","",(Saisie!V102/10))</f>
        <v/>
      </c>
      <c r="M102" s="118"/>
      <c r="N102" s="5" t="str">
        <f>IF(Saisie!$W102,"",AVERAGE(Saisie!N102:O102)/10)</f>
        <v/>
      </c>
      <c r="O102" s="5" t="str">
        <f>IF(Saisie!$W102,"",(Saisie!P102)/10)</f>
        <v/>
      </c>
      <c r="P102" s="5" t="str">
        <f>IF(Saisie!$W102,"",AVERAGE(Saisie!Q102:R102)/10)</f>
        <v/>
      </c>
      <c r="Q102" s="5" t="str">
        <f>IF(Saisie!$W102,"",AVERAGE(Saisie!S102:T102)/10)</f>
        <v/>
      </c>
      <c r="R102" s="5" t="str">
        <f>IF(Saisie!$W102,"",AVERAGE(Saisie!U102:V102)/10)</f>
        <v/>
      </c>
      <c r="S102" s="118"/>
      <c r="T102" s="5" t="str">
        <f>IF(Saisie!$W102,"",AVERAGE(Saisie!N102:V102)/10)</f>
        <v/>
      </c>
      <c r="U102" s="44" t="e">
        <f t="shared" si="2"/>
        <v>#VALUE!</v>
      </c>
      <c r="V102" s="48"/>
      <c r="W102" s="48"/>
      <c r="X102" s="48"/>
      <c r="Y102" s="48"/>
      <c r="Z102" s="117"/>
      <c r="AA102" s="117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DR102" s="48"/>
      <c r="DS102" s="48"/>
      <c r="DT102" s="48"/>
      <c r="DU102" s="48"/>
      <c r="DV102" s="48"/>
      <c r="DW102" s="48"/>
      <c r="DY102" s="48"/>
      <c r="DZ102" s="48"/>
      <c r="EA102" s="48"/>
      <c r="EB102" s="48"/>
      <c r="EC102" s="48"/>
      <c r="EG102" s="49"/>
      <c r="EH102" s="49"/>
      <c r="EI102" s="49"/>
      <c r="EJ102" s="49"/>
    </row>
    <row r="103" spans="1:140" x14ac:dyDescent="0.25">
      <c r="A103" s="43"/>
      <c r="B103" s="2">
        <v>93</v>
      </c>
      <c r="C103" s="5" t="str">
        <f>Saisie!C103</f>
        <v/>
      </c>
      <c r="D103" s="5" t="str">
        <f>IF($C103="","",(Saisie!N103/10))</f>
        <v/>
      </c>
      <c r="E103" s="5" t="str">
        <f>IF($C103="","",(Saisie!O103/10))</f>
        <v/>
      </c>
      <c r="F103" s="5" t="str">
        <f>IF($C103="","",(Saisie!P103/10))</f>
        <v/>
      </c>
      <c r="G103" s="5" t="str">
        <f>IF($C103="","",(Saisie!Q103/10))</f>
        <v/>
      </c>
      <c r="H103" s="5" t="str">
        <f>IF($C103="","",(Saisie!R103/10))</f>
        <v/>
      </c>
      <c r="I103" s="5" t="str">
        <f>IF($C103="","",(Saisie!S103/10))</f>
        <v/>
      </c>
      <c r="J103" s="5" t="str">
        <f>IF($C103="","",(Saisie!T103/10))</f>
        <v/>
      </c>
      <c r="K103" s="5" t="str">
        <f>IF($C103="","",(Saisie!U103/10))</f>
        <v/>
      </c>
      <c r="L103" s="5" t="str">
        <f>IF($C103="","",(Saisie!V103/10))</f>
        <v/>
      </c>
      <c r="M103" s="118"/>
      <c r="N103" s="5" t="str">
        <f>IF(Saisie!$W103,"",AVERAGE(Saisie!N103:O103)/10)</f>
        <v/>
      </c>
      <c r="O103" s="5" t="str">
        <f>IF(Saisie!$W103,"",(Saisie!P103)/10)</f>
        <v/>
      </c>
      <c r="P103" s="5" t="str">
        <f>IF(Saisie!$W103,"",AVERAGE(Saisie!Q103:R103)/10)</f>
        <v/>
      </c>
      <c r="Q103" s="5" t="str">
        <f>IF(Saisie!$W103,"",AVERAGE(Saisie!S103:T103)/10)</f>
        <v/>
      </c>
      <c r="R103" s="5" t="str">
        <f>IF(Saisie!$W103,"",AVERAGE(Saisie!U103:V103)/10)</f>
        <v/>
      </c>
      <c r="S103" s="118"/>
      <c r="T103" s="5" t="str">
        <f>IF(Saisie!$W103,"",AVERAGE(Saisie!N103:V103)/10)</f>
        <v/>
      </c>
      <c r="U103" s="44" t="e">
        <f t="shared" si="2"/>
        <v>#VALUE!</v>
      </c>
      <c r="V103" s="48"/>
      <c r="W103" s="48"/>
      <c r="X103" s="48"/>
      <c r="Y103" s="48"/>
      <c r="Z103" s="117"/>
      <c r="AA103" s="117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DR103" s="48"/>
      <c r="DS103" s="48"/>
      <c r="DT103" s="48"/>
      <c r="DU103" s="48"/>
      <c r="DV103" s="48"/>
      <c r="DW103" s="48"/>
      <c r="DY103" s="48"/>
      <c r="DZ103" s="48"/>
      <c r="EA103" s="48"/>
      <c r="EB103" s="48"/>
      <c r="EC103" s="48"/>
      <c r="EG103" s="49"/>
      <c r="EH103" s="49"/>
      <c r="EI103" s="49"/>
      <c r="EJ103" s="49"/>
    </row>
    <row r="104" spans="1:140" x14ac:dyDescent="0.25">
      <c r="A104" s="43"/>
      <c r="B104" s="2">
        <v>94</v>
      </c>
      <c r="C104" s="5" t="str">
        <f>Saisie!C104</f>
        <v/>
      </c>
      <c r="D104" s="5" t="str">
        <f>IF($C104="","",(Saisie!N104/10))</f>
        <v/>
      </c>
      <c r="E104" s="5" t="str">
        <f>IF($C104="","",(Saisie!O104/10))</f>
        <v/>
      </c>
      <c r="F104" s="5" t="str">
        <f>IF($C104="","",(Saisie!P104/10))</f>
        <v/>
      </c>
      <c r="G104" s="5" t="str">
        <f>IF($C104="","",(Saisie!Q104/10))</f>
        <v/>
      </c>
      <c r="H104" s="5" t="str">
        <f>IF($C104="","",(Saisie!R104/10))</f>
        <v/>
      </c>
      <c r="I104" s="5" t="str">
        <f>IF($C104="","",(Saisie!S104/10))</f>
        <v/>
      </c>
      <c r="J104" s="5" t="str">
        <f>IF($C104="","",(Saisie!T104/10))</f>
        <v/>
      </c>
      <c r="K104" s="5" t="str">
        <f>IF($C104="","",(Saisie!U104/10))</f>
        <v/>
      </c>
      <c r="L104" s="5" t="str">
        <f>IF($C104="","",(Saisie!V104/10))</f>
        <v/>
      </c>
      <c r="M104" s="118"/>
      <c r="N104" s="5" t="str">
        <f>IF(Saisie!$W104,"",AVERAGE(Saisie!N104:O104)/10)</f>
        <v/>
      </c>
      <c r="O104" s="5" t="str">
        <f>IF(Saisie!$W104,"",(Saisie!P104)/10)</f>
        <v/>
      </c>
      <c r="P104" s="5" t="str">
        <f>IF(Saisie!$W104,"",AVERAGE(Saisie!Q104:R104)/10)</f>
        <v/>
      </c>
      <c r="Q104" s="5" t="str">
        <f>IF(Saisie!$W104,"",AVERAGE(Saisie!S104:T104)/10)</f>
        <v/>
      </c>
      <c r="R104" s="5" t="str">
        <f>IF(Saisie!$W104,"",AVERAGE(Saisie!U104:V104)/10)</f>
        <v/>
      </c>
      <c r="S104" s="118"/>
      <c r="T104" s="5" t="str">
        <f>IF(Saisie!$W104,"",AVERAGE(Saisie!N104:V104)/10)</f>
        <v/>
      </c>
      <c r="U104" s="44" t="e">
        <f t="shared" si="2"/>
        <v>#VALUE!</v>
      </c>
      <c r="V104" s="48"/>
      <c r="W104" s="48"/>
      <c r="X104" s="48"/>
      <c r="Y104" s="48"/>
      <c r="Z104" s="117"/>
      <c r="AA104" s="117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DR104" s="48"/>
      <c r="DS104" s="48"/>
      <c r="DT104" s="48"/>
      <c r="DU104" s="48"/>
      <c r="DV104" s="48"/>
      <c r="DW104" s="48"/>
      <c r="DY104" s="48"/>
      <c r="DZ104" s="48"/>
      <c r="EA104" s="48"/>
      <c r="EB104" s="48"/>
      <c r="EC104" s="48"/>
      <c r="EG104" s="49"/>
      <c r="EH104" s="49"/>
      <c r="EI104" s="49"/>
      <c r="EJ104" s="49"/>
    </row>
    <row r="105" spans="1:140" x14ac:dyDescent="0.25">
      <c r="A105" s="43"/>
      <c r="B105" s="2">
        <v>95</v>
      </c>
      <c r="C105" s="5" t="str">
        <f>Saisie!C105</f>
        <v/>
      </c>
      <c r="D105" s="5" t="str">
        <f>IF($C105="","",(Saisie!N105/10))</f>
        <v/>
      </c>
      <c r="E105" s="5" t="str">
        <f>IF($C105="","",(Saisie!O105/10))</f>
        <v/>
      </c>
      <c r="F105" s="5" t="str">
        <f>IF($C105="","",(Saisie!P105/10))</f>
        <v/>
      </c>
      <c r="G105" s="5" t="str">
        <f>IF($C105="","",(Saisie!Q105/10))</f>
        <v/>
      </c>
      <c r="H105" s="5" t="str">
        <f>IF($C105="","",(Saisie!R105/10))</f>
        <v/>
      </c>
      <c r="I105" s="5" t="str">
        <f>IF($C105="","",(Saisie!S105/10))</f>
        <v/>
      </c>
      <c r="J105" s="5" t="str">
        <f>IF($C105="","",(Saisie!T105/10))</f>
        <v/>
      </c>
      <c r="K105" s="5" t="str">
        <f>IF($C105="","",(Saisie!U105/10))</f>
        <v/>
      </c>
      <c r="L105" s="5" t="str">
        <f>IF($C105="","",(Saisie!V105/10))</f>
        <v/>
      </c>
      <c r="M105" s="118"/>
      <c r="N105" s="5" t="str">
        <f>IF(Saisie!$W105,"",AVERAGE(Saisie!N105:O105)/10)</f>
        <v/>
      </c>
      <c r="O105" s="5" t="str">
        <f>IF(Saisie!$W105,"",(Saisie!P105)/10)</f>
        <v/>
      </c>
      <c r="P105" s="5" t="str">
        <f>IF(Saisie!$W105,"",AVERAGE(Saisie!Q105:R105)/10)</f>
        <v/>
      </c>
      <c r="Q105" s="5" t="str">
        <f>IF(Saisie!$W105,"",AVERAGE(Saisie!S105:T105)/10)</f>
        <v/>
      </c>
      <c r="R105" s="5" t="str">
        <f>IF(Saisie!$W105,"",AVERAGE(Saisie!U105:V105)/10)</f>
        <v/>
      </c>
      <c r="S105" s="118"/>
      <c r="T105" s="5" t="str">
        <f>IF(Saisie!$W105,"",AVERAGE(Saisie!N105:V105)/10)</f>
        <v/>
      </c>
      <c r="U105" s="44" t="e">
        <f t="shared" si="2"/>
        <v>#VALUE!</v>
      </c>
      <c r="V105" s="48"/>
      <c r="W105" s="48"/>
      <c r="X105" s="48"/>
      <c r="Y105" s="48"/>
      <c r="Z105" s="117"/>
      <c r="AA105" s="117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DR105" s="48"/>
      <c r="DS105" s="48"/>
      <c r="DT105" s="48"/>
      <c r="DU105" s="48"/>
      <c r="DV105" s="48"/>
      <c r="DW105" s="48"/>
      <c r="DY105" s="48"/>
      <c r="DZ105" s="48"/>
      <c r="EA105" s="48"/>
      <c r="EB105" s="48"/>
      <c r="EC105" s="48"/>
      <c r="EG105" s="49"/>
      <c r="EH105" s="49"/>
      <c r="EI105" s="49"/>
      <c r="EJ105" s="49"/>
    </row>
    <row r="106" spans="1:140" x14ac:dyDescent="0.25">
      <c r="A106" s="43"/>
      <c r="B106" s="2">
        <v>96</v>
      </c>
      <c r="C106" s="5" t="str">
        <f>Saisie!C106</f>
        <v/>
      </c>
      <c r="D106" s="5" t="str">
        <f>IF($C106="","",(Saisie!N106/10))</f>
        <v/>
      </c>
      <c r="E106" s="5" t="str">
        <f>IF($C106="","",(Saisie!O106/10))</f>
        <v/>
      </c>
      <c r="F106" s="5" t="str">
        <f>IF($C106="","",(Saisie!P106/10))</f>
        <v/>
      </c>
      <c r="G106" s="5" t="str">
        <f>IF($C106="","",(Saisie!Q106/10))</f>
        <v/>
      </c>
      <c r="H106" s="5" t="str">
        <f>IF($C106="","",(Saisie!R106/10))</f>
        <v/>
      </c>
      <c r="I106" s="5" t="str">
        <f>IF($C106="","",(Saisie!S106/10))</f>
        <v/>
      </c>
      <c r="J106" s="5" t="str">
        <f>IF($C106="","",(Saisie!T106/10))</f>
        <v/>
      </c>
      <c r="K106" s="5" t="str">
        <f>IF($C106="","",(Saisie!U106/10))</f>
        <v/>
      </c>
      <c r="L106" s="5" t="str">
        <f>IF($C106="","",(Saisie!V106/10))</f>
        <v/>
      </c>
      <c r="M106" s="118"/>
      <c r="N106" s="5" t="str">
        <f>IF(Saisie!$W106,"",AVERAGE(Saisie!N106:O106)/10)</f>
        <v/>
      </c>
      <c r="O106" s="5" t="str">
        <f>IF(Saisie!$W106,"",(Saisie!P106)/10)</f>
        <v/>
      </c>
      <c r="P106" s="5" t="str">
        <f>IF(Saisie!$W106,"",AVERAGE(Saisie!Q106:R106)/10)</f>
        <v/>
      </c>
      <c r="Q106" s="5" t="str">
        <f>IF(Saisie!$W106,"",AVERAGE(Saisie!S106:T106)/10)</f>
        <v/>
      </c>
      <c r="R106" s="5" t="str">
        <f>IF(Saisie!$W106,"",AVERAGE(Saisie!U106:V106)/10)</f>
        <v/>
      </c>
      <c r="S106" s="118"/>
      <c r="T106" s="5" t="str">
        <f>IF(Saisie!$W106,"",AVERAGE(Saisie!N106:V106)/10)</f>
        <v/>
      </c>
      <c r="U106" s="44" t="e">
        <f t="shared" si="2"/>
        <v>#VALUE!</v>
      </c>
      <c r="V106" s="48"/>
      <c r="W106" s="48"/>
      <c r="X106" s="48"/>
      <c r="Y106" s="48"/>
      <c r="Z106" s="117"/>
      <c r="AA106" s="117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DR106" s="48"/>
      <c r="DS106" s="48"/>
      <c r="DT106" s="48"/>
      <c r="DU106" s="48"/>
      <c r="DV106" s="48"/>
      <c r="DW106" s="48"/>
      <c r="DY106" s="48"/>
      <c r="DZ106" s="48"/>
      <c r="EA106" s="48"/>
      <c r="EB106" s="48"/>
      <c r="EC106" s="48"/>
      <c r="EG106" s="49"/>
      <c r="EH106" s="49"/>
      <c r="EI106" s="49"/>
      <c r="EJ106" s="49"/>
    </row>
    <row r="107" spans="1:140" x14ac:dyDescent="0.25">
      <c r="A107" s="43"/>
      <c r="B107" s="2">
        <v>97</v>
      </c>
      <c r="C107" s="5" t="str">
        <f>Saisie!C107</f>
        <v/>
      </c>
      <c r="D107" s="5" t="str">
        <f>IF($C107="","",(Saisie!N107/10))</f>
        <v/>
      </c>
      <c r="E107" s="5" t="str">
        <f>IF($C107="","",(Saisie!O107/10))</f>
        <v/>
      </c>
      <c r="F107" s="5" t="str">
        <f>IF($C107="","",(Saisie!P107/10))</f>
        <v/>
      </c>
      <c r="G107" s="5" t="str">
        <f>IF($C107="","",(Saisie!Q107/10))</f>
        <v/>
      </c>
      <c r="H107" s="5" t="str">
        <f>IF($C107="","",(Saisie!R107/10))</f>
        <v/>
      </c>
      <c r="I107" s="5" t="str">
        <f>IF($C107="","",(Saisie!S107/10))</f>
        <v/>
      </c>
      <c r="J107" s="5" t="str">
        <f>IF($C107="","",(Saisie!T107/10))</f>
        <v/>
      </c>
      <c r="K107" s="5" t="str">
        <f>IF($C107="","",(Saisie!U107/10))</f>
        <v/>
      </c>
      <c r="L107" s="5" t="str">
        <f>IF($C107="","",(Saisie!V107/10))</f>
        <v/>
      </c>
      <c r="M107" s="118"/>
      <c r="N107" s="5" t="str">
        <f>IF(Saisie!$W107,"",AVERAGE(Saisie!N107:O107)/10)</f>
        <v/>
      </c>
      <c r="O107" s="5" t="str">
        <f>IF(Saisie!$W107,"",(Saisie!P107)/10)</f>
        <v/>
      </c>
      <c r="P107" s="5" t="str">
        <f>IF(Saisie!$W107,"",AVERAGE(Saisie!Q107:R107)/10)</f>
        <v/>
      </c>
      <c r="Q107" s="5" t="str">
        <f>IF(Saisie!$W107,"",AVERAGE(Saisie!S107:T107)/10)</f>
        <v/>
      </c>
      <c r="R107" s="5" t="str">
        <f>IF(Saisie!$W107,"",AVERAGE(Saisie!U107:V107)/10)</f>
        <v/>
      </c>
      <c r="S107" s="118"/>
      <c r="T107" s="5" t="str">
        <f>IF(Saisie!$W107,"",AVERAGE(Saisie!N107:V107)/10)</f>
        <v/>
      </c>
      <c r="U107" s="44" t="e">
        <f t="shared" si="2"/>
        <v>#VALUE!</v>
      </c>
      <c r="V107" s="48"/>
      <c r="W107" s="48"/>
      <c r="X107" s="48"/>
      <c r="Y107" s="48"/>
      <c r="Z107" s="117"/>
      <c r="AA107" s="117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DR107" s="48"/>
      <c r="DS107" s="48"/>
      <c r="DT107" s="48"/>
      <c r="DU107" s="48"/>
      <c r="DV107" s="48"/>
      <c r="DW107" s="48"/>
      <c r="DY107" s="48"/>
      <c r="DZ107" s="48"/>
      <c r="EA107" s="48"/>
      <c r="EB107" s="48"/>
      <c r="EC107" s="48"/>
      <c r="EG107" s="49"/>
      <c r="EH107" s="49"/>
      <c r="EI107" s="49"/>
      <c r="EJ107" s="49"/>
    </row>
    <row r="108" spans="1:140" x14ac:dyDescent="0.25">
      <c r="A108" s="43"/>
      <c r="B108" s="2">
        <v>98</v>
      </c>
      <c r="C108" s="5" t="str">
        <f>Saisie!C108</f>
        <v/>
      </c>
      <c r="D108" s="5" t="str">
        <f>IF($C108="","",(Saisie!N108/10))</f>
        <v/>
      </c>
      <c r="E108" s="5" t="str">
        <f>IF($C108="","",(Saisie!O108/10))</f>
        <v/>
      </c>
      <c r="F108" s="5" t="str">
        <f>IF($C108="","",(Saisie!P108/10))</f>
        <v/>
      </c>
      <c r="G108" s="5" t="str">
        <f>IF($C108="","",(Saisie!Q108/10))</f>
        <v/>
      </c>
      <c r="H108" s="5" t="str">
        <f>IF($C108="","",(Saisie!R108/10))</f>
        <v/>
      </c>
      <c r="I108" s="5" t="str">
        <f>IF($C108="","",(Saisie!S108/10))</f>
        <v/>
      </c>
      <c r="J108" s="5" t="str">
        <f>IF($C108="","",(Saisie!T108/10))</f>
        <v/>
      </c>
      <c r="K108" s="5" t="str">
        <f>IF($C108="","",(Saisie!U108/10))</f>
        <v/>
      </c>
      <c r="L108" s="5" t="str">
        <f>IF($C108="","",(Saisie!V108/10))</f>
        <v/>
      </c>
      <c r="M108" s="118"/>
      <c r="N108" s="5" t="str">
        <f>IF(Saisie!$W108,"",AVERAGE(Saisie!N108:O108)/10)</f>
        <v/>
      </c>
      <c r="O108" s="5" t="str">
        <f>IF(Saisie!$W108,"",(Saisie!P108)/10)</f>
        <v/>
      </c>
      <c r="P108" s="5" t="str">
        <f>IF(Saisie!$W108,"",AVERAGE(Saisie!Q108:R108)/10)</f>
        <v/>
      </c>
      <c r="Q108" s="5" t="str">
        <f>IF(Saisie!$W108,"",AVERAGE(Saisie!S108:T108)/10)</f>
        <v/>
      </c>
      <c r="R108" s="5" t="str">
        <f>IF(Saisie!$W108,"",AVERAGE(Saisie!U108:V108)/10)</f>
        <v/>
      </c>
      <c r="S108" s="118"/>
      <c r="T108" s="5" t="str">
        <f>IF(Saisie!$W108,"",AVERAGE(Saisie!N108:V108)/10)</f>
        <v/>
      </c>
      <c r="U108" s="44" t="e">
        <f t="shared" si="2"/>
        <v>#VALUE!</v>
      </c>
      <c r="V108" s="48"/>
      <c r="W108" s="48"/>
      <c r="X108" s="48"/>
      <c r="Y108" s="48"/>
      <c r="Z108" s="117"/>
      <c r="AA108" s="117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DR108" s="48"/>
      <c r="DS108" s="48"/>
      <c r="DT108" s="48"/>
      <c r="DU108" s="48"/>
      <c r="DV108" s="48"/>
      <c r="DW108" s="48"/>
      <c r="DY108" s="48"/>
      <c r="DZ108" s="48"/>
      <c r="EA108" s="48"/>
      <c r="EB108" s="48"/>
      <c r="EC108" s="48"/>
      <c r="EG108" s="49"/>
      <c r="EH108" s="49"/>
      <c r="EI108" s="49"/>
      <c r="EJ108" s="49"/>
    </row>
    <row r="109" spans="1:140" x14ac:dyDescent="0.25">
      <c r="A109" s="43"/>
      <c r="B109" s="2">
        <v>99</v>
      </c>
      <c r="C109" s="5" t="str">
        <f>Saisie!C109</f>
        <v/>
      </c>
      <c r="D109" s="5" t="str">
        <f>IF($C109="","",(Saisie!N109/10))</f>
        <v/>
      </c>
      <c r="E109" s="5" t="str">
        <f>IF($C109="","",(Saisie!O109/10))</f>
        <v/>
      </c>
      <c r="F109" s="5" t="str">
        <f>IF($C109="","",(Saisie!P109/10))</f>
        <v/>
      </c>
      <c r="G109" s="5" t="str">
        <f>IF($C109="","",(Saisie!Q109/10))</f>
        <v/>
      </c>
      <c r="H109" s="5" t="str">
        <f>IF($C109="","",(Saisie!R109/10))</f>
        <v/>
      </c>
      <c r="I109" s="5" t="str">
        <f>IF($C109="","",(Saisie!S109/10))</f>
        <v/>
      </c>
      <c r="J109" s="5" t="str">
        <f>IF($C109="","",(Saisie!T109/10))</f>
        <v/>
      </c>
      <c r="K109" s="5" t="str">
        <f>IF($C109="","",(Saisie!U109/10))</f>
        <v/>
      </c>
      <c r="L109" s="5" t="str">
        <f>IF($C109="","",(Saisie!V109/10))</f>
        <v/>
      </c>
      <c r="M109" s="118"/>
      <c r="N109" s="5" t="str">
        <f>IF(Saisie!$W109,"",AVERAGE(Saisie!N109:O109)/10)</f>
        <v/>
      </c>
      <c r="O109" s="5" t="str">
        <f>IF(Saisie!$W109,"",(Saisie!P109)/10)</f>
        <v/>
      </c>
      <c r="P109" s="5" t="str">
        <f>IF(Saisie!$W109,"",AVERAGE(Saisie!Q109:R109)/10)</f>
        <v/>
      </c>
      <c r="Q109" s="5" t="str">
        <f>IF(Saisie!$W109,"",AVERAGE(Saisie!S109:T109)/10)</f>
        <v/>
      </c>
      <c r="R109" s="5" t="str">
        <f>IF(Saisie!$W109,"",AVERAGE(Saisie!U109:V109)/10)</f>
        <v/>
      </c>
      <c r="S109" s="118"/>
      <c r="T109" s="5" t="str">
        <f>IF(Saisie!$W109,"",AVERAGE(Saisie!N109:V109)/10)</f>
        <v/>
      </c>
      <c r="U109" s="44" t="e">
        <f t="shared" si="2"/>
        <v>#VALUE!</v>
      </c>
      <c r="V109" s="48"/>
      <c r="W109" s="48"/>
      <c r="X109" s="48"/>
      <c r="Y109" s="48"/>
      <c r="Z109" s="117"/>
      <c r="AA109" s="117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DR109" s="48"/>
      <c r="DS109" s="48"/>
      <c r="DT109" s="48"/>
      <c r="DU109" s="48"/>
      <c r="DV109" s="48"/>
      <c r="DW109" s="48"/>
      <c r="DY109" s="48"/>
      <c r="DZ109" s="48"/>
      <c r="EA109" s="48"/>
      <c r="EB109" s="48"/>
      <c r="EC109" s="48"/>
      <c r="EG109" s="49"/>
      <c r="EH109" s="49"/>
      <c r="EI109" s="49"/>
      <c r="EJ109" s="49"/>
    </row>
    <row r="110" spans="1:140" x14ac:dyDescent="0.25">
      <c r="A110" s="43"/>
      <c r="B110" s="2">
        <v>100</v>
      </c>
      <c r="C110" s="5" t="str">
        <f>Saisie!C110</f>
        <v/>
      </c>
      <c r="D110" s="5" t="str">
        <f>IF($C110="","",(Saisie!N110/10))</f>
        <v/>
      </c>
      <c r="E110" s="5" t="str">
        <f>IF($C110="","",(Saisie!O110/10))</f>
        <v/>
      </c>
      <c r="F110" s="5" t="str">
        <f>IF($C110="","",(Saisie!P110/10))</f>
        <v/>
      </c>
      <c r="G110" s="5" t="str">
        <f>IF($C110="","",(Saisie!Q110/10))</f>
        <v/>
      </c>
      <c r="H110" s="5" t="str">
        <f>IF($C110="","",(Saisie!R110/10))</f>
        <v/>
      </c>
      <c r="I110" s="5" t="str">
        <f>IF($C110="","",(Saisie!S110/10))</f>
        <v/>
      </c>
      <c r="J110" s="5" t="str">
        <f>IF($C110="","",(Saisie!T110/10))</f>
        <v/>
      </c>
      <c r="K110" s="5" t="str">
        <f>IF($C110="","",(Saisie!U110/10))</f>
        <v/>
      </c>
      <c r="L110" s="5" t="str">
        <f>IF($C110="","",(Saisie!V110/10))</f>
        <v/>
      </c>
      <c r="M110" s="118"/>
      <c r="N110" s="5" t="str">
        <f>IF(Saisie!$W110,"",AVERAGE(Saisie!N110:O110)/10)</f>
        <v/>
      </c>
      <c r="O110" s="5" t="str">
        <f>IF(Saisie!$W110,"",(Saisie!P110)/10)</f>
        <v/>
      </c>
      <c r="P110" s="5" t="str">
        <f>IF(Saisie!$W110,"",AVERAGE(Saisie!Q110:R110)/10)</f>
        <v/>
      </c>
      <c r="Q110" s="5" t="str">
        <f>IF(Saisie!$W110,"",AVERAGE(Saisie!S110:T110)/10)</f>
        <v/>
      </c>
      <c r="R110" s="5" t="str">
        <f>IF(Saisie!$W110,"",AVERAGE(Saisie!U110:V110)/10)</f>
        <v/>
      </c>
      <c r="S110" s="118"/>
      <c r="T110" s="5" t="str">
        <f>IF(Saisie!$W110,"",AVERAGE(Saisie!N110:V110)/10)</f>
        <v/>
      </c>
      <c r="U110" s="44" t="e">
        <f t="shared" si="2"/>
        <v>#VALUE!</v>
      </c>
      <c r="V110" s="48"/>
      <c r="W110" s="48"/>
      <c r="X110" s="48"/>
      <c r="Y110" s="48"/>
      <c r="Z110" s="117"/>
      <c r="AA110" s="117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DR110" s="48"/>
      <c r="DS110" s="48"/>
      <c r="DT110" s="48"/>
      <c r="DU110" s="48"/>
      <c r="DV110" s="48"/>
      <c r="DW110" s="48"/>
      <c r="DY110" s="48"/>
      <c r="DZ110" s="48"/>
      <c r="EA110" s="48"/>
      <c r="EB110" s="48"/>
      <c r="EC110" s="48"/>
      <c r="EG110" s="49"/>
      <c r="EH110" s="49"/>
      <c r="EI110" s="49"/>
      <c r="EJ110" s="49"/>
    </row>
    <row r="111" spans="1:140" x14ac:dyDescent="0.25">
      <c r="A111" s="43"/>
      <c r="B111" s="2">
        <v>101</v>
      </c>
      <c r="C111" s="5" t="str">
        <f>Saisie!C111</f>
        <v/>
      </c>
      <c r="D111" s="5" t="str">
        <f>IF($C111="","",(Saisie!N111/10))</f>
        <v/>
      </c>
      <c r="E111" s="5" t="str">
        <f>IF($C111="","",(Saisie!O111/10))</f>
        <v/>
      </c>
      <c r="F111" s="5" t="str">
        <f>IF($C111="","",(Saisie!P111/10))</f>
        <v/>
      </c>
      <c r="G111" s="5" t="str">
        <f>IF($C111="","",(Saisie!Q111/10))</f>
        <v/>
      </c>
      <c r="H111" s="5" t="str">
        <f>IF($C111="","",(Saisie!R111/10))</f>
        <v/>
      </c>
      <c r="I111" s="5" t="str">
        <f>IF($C111="","",(Saisie!S111/10))</f>
        <v/>
      </c>
      <c r="J111" s="5" t="str">
        <f>IF($C111="","",(Saisie!T111/10))</f>
        <v/>
      </c>
      <c r="K111" s="5" t="str">
        <f>IF($C111="","",(Saisie!U111/10))</f>
        <v/>
      </c>
      <c r="L111" s="5" t="str">
        <f>IF($C111="","",(Saisie!V111/10))</f>
        <v/>
      </c>
      <c r="M111" s="118"/>
      <c r="N111" s="5" t="str">
        <f>IF(Saisie!$W111,"",AVERAGE(Saisie!N111:O111)/10)</f>
        <v/>
      </c>
      <c r="O111" s="5" t="str">
        <f>IF(Saisie!$W111,"",(Saisie!P111)/10)</f>
        <v/>
      </c>
      <c r="P111" s="5" t="str">
        <f>IF(Saisie!$W111,"",AVERAGE(Saisie!Q111:R111)/10)</f>
        <v/>
      </c>
      <c r="Q111" s="5" t="str">
        <f>IF(Saisie!$W111,"",AVERAGE(Saisie!S111:T111)/10)</f>
        <v/>
      </c>
      <c r="R111" s="5" t="str">
        <f>IF(Saisie!$W111,"",AVERAGE(Saisie!U111:V111)/10)</f>
        <v/>
      </c>
      <c r="S111" s="118"/>
      <c r="T111" s="5" t="str">
        <f>IF(Saisie!$W111,"",AVERAGE(Saisie!N111:V111)/10)</f>
        <v/>
      </c>
      <c r="U111" s="44" t="e">
        <f t="shared" si="2"/>
        <v>#VALUE!</v>
      </c>
      <c r="V111" s="48"/>
      <c r="W111" s="48"/>
      <c r="X111" s="48"/>
      <c r="Y111" s="48"/>
      <c r="Z111" s="117"/>
      <c r="AA111" s="117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DR111" s="48"/>
      <c r="DS111" s="48"/>
      <c r="DT111" s="48"/>
      <c r="DU111" s="48"/>
      <c r="DV111" s="48"/>
      <c r="DW111" s="48"/>
      <c r="DY111" s="48"/>
      <c r="DZ111" s="48"/>
      <c r="EA111" s="48"/>
      <c r="EB111" s="48"/>
      <c r="EC111" s="48"/>
      <c r="EG111" s="49"/>
      <c r="EH111" s="49"/>
      <c r="EI111" s="49"/>
      <c r="EJ111" s="49"/>
    </row>
    <row r="113" spans="4:150" x14ac:dyDescent="0.25">
      <c r="EG113" s="49"/>
      <c r="EH113" s="49"/>
      <c r="EI113" s="49"/>
      <c r="EJ113" s="49"/>
    </row>
    <row r="115" spans="4:150" x14ac:dyDescent="0.25">
      <c r="D115" s="42" t="e">
        <f>(AVERAGE(D11:D111))</f>
        <v>#DIV/0!</v>
      </c>
      <c r="E115" s="42" t="e">
        <f t="shared" ref="E115:L115" si="3">(AVERAGE(E11:E111))</f>
        <v>#DIV/0!</v>
      </c>
      <c r="F115" s="42" t="e">
        <f t="shared" si="3"/>
        <v>#DIV/0!</v>
      </c>
      <c r="G115" s="42" t="e">
        <f t="shared" si="3"/>
        <v>#DIV/0!</v>
      </c>
      <c r="H115" s="42" t="e">
        <f t="shared" si="3"/>
        <v>#DIV/0!</v>
      </c>
      <c r="I115" s="42" t="e">
        <f t="shared" si="3"/>
        <v>#DIV/0!</v>
      </c>
      <c r="J115" s="42" t="e">
        <f t="shared" si="3"/>
        <v>#DIV/0!</v>
      </c>
      <c r="K115" s="42" t="e">
        <f t="shared" si="3"/>
        <v>#DIV/0!</v>
      </c>
      <c r="L115" s="42" t="e">
        <f t="shared" si="3"/>
        <v>#DIV/0!</v>
      </c>
      <c r="M115" s="42"/>
      <c r="N115" s="42" t="e">
        <f t="shared" ref="N115:R115" si="4">(AVERAGE(N11:N111))</f>
        <v>#DIV/0!</v>
      </c>
      <c r="O115" s="42" t="e">
        <f t="shared" si="4"/>
        <v>#DIV/0!</v>
      </c>
      <c r="P115" s="42" t="e">
        <f t="shared" si="4"/>
        <v>#DIV/0!</v>
      </c>
      <c r="Q115" s="42" t="e">
        <f t="shared" si="4"/>
        <v>#DIV/0!</v>
      </c>
      <c r="R115" s="42" t="e">
        <f t="shared" si="4"/>
        <v>#DIV/0!</v>
      </c>
      <c r="S115" s="42"/>
      <c r="T115" s="42" t="e">
        <f>(AVERAGE(T11:T111))</f>
        <v>#DIV/0!</v>
      </c>
      <c r="U115" s="42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M115" s="57"/>
      <c r="CN115" s="57"/>
      <c r="CP115" s="57"/>
      <c r="DR115" s="56"/>
      <c r="DS115" s="56"/>
      <c r="DT115" s="56"/>
      <c r="DU115" s="56"/>
      <c r="DV115" s="56"/>
      <c r="DW115" s="56"/>
      <c r="DX115" s="58"/>
      <c r="DY115" s="56"/>
      <c r="DZ115" s="56"/>
      <c r="EA115" s="56"/>
      <c r="EB115" s="56"/>
      <c r="EC115" s="56"/>
      <c r="ED115" s="56"/>
      <c r="EE115" s="58"/>
      <c r="EF115" s="56"/>
      <c r="EG115" s="56"/>
      <c r="EH115" s="56"/>
      <c r="EI115" s="56"/>
      <c r="EJ115" s="56"/>
      <c r="EK115" s="58"/>
      <c r="EL115" s="56"/>
      <c r="EM115" s="56"/>
      <c r="EN115" s="56"/>
      <c r="EO115" s="56"/>
      <c r="EP115" s="56"/>
      <c r="EQ115" s="56"/>
      <c r="ER115" s="56"/>
      <c r="ES115" s="56"/>
      <c r="ET115" s="56"/>
    </row>
    <row r="116" spans="4:150" x14ac:dyDescent="0.25"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DZ116" s="59"/>
    </row>
  </sheetData>
  <sheetProtection selectLockedCells="1"/>
  <mergeCells count="8">
    <mergeCell ref="D9:E9"/>
    <mergeCell ref="DR8:DW8"/>
    <mergeCell ref="DY8:EC8"/>
    <mergeCell ref="EL8:ET8"/>
    <mergeCell ref="D8:L8"/>
    <mergeCell ref="G9:H9"/>
    <mergeCell ref="I9:J9"/>
    <mergeCell ref="K9:L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FF0000"/>
  </sheetPr>
  <dimension ref="A1:AQ441"/>
  <sheetViews>
    <sheetView zoomScale="108" zoomScaleNormal="130" zoomScalePageLayoutView="130" workbookViewId="0">
      <selection activeCell="K17" sqref="K17"/>
    </sheetView>
  </sheetViews>
  <sheetFormatPr baseColWidth="10" defaultRowHeight="15" x14ac:dyDescent="0.25"/>
  <cols>
    <col min="1" max="1" width="8" customWidth="1"/>
    <col min="2" max="2" width="25.85546875" customWidth="1"/>
    <col min="3" max="7" width="20.42578125" customWidth="1"/>
    <col min="8" max="9" width="11" customWidth="1"/>
    <col min="10" max="43" width="10.85546875" style="3"/>
  </cols>
  <sheetData>
    <row r="1" spans="1:4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31.5" x14ac:dyDescent="0.25">
      <c r="A2" s="212" t="s">
        <v>104</v>
      </c>
      <c r="B2" s="212"/>
      <c r="C2" s="221"/>
      <c r="D2" s="221"/>
      <c r="E2" s="221"/>
      <c r="F2" s="221"/>
      <c r="G2" s="13"/>
      <c r="H2" s="13"/>
      <c r="I2" s="6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31.5" x14ac:dyDescent="0.25">
      <c r="A3" s="212"/>
      <c r="B3" s="212"/>
      <c r="C3" s="221"/>
      <c r="D3" s="221"/>
      <c r="E3" s="221"/>
      <c r="F3" s="221"/>
      <c r="G3" s="13"/>
      <c r="H3" s="13"/>
      <c r="I3" s="6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31.5" x14ac:dyDescent="0.25">
      <c r="A4" s="212"/>
      <c r="B4" s="212"/>
      <c r="C4" s="221"/>
      <c r="D4" s="221"/>
      <c r="E4" s="221"/>
      <c r="F4" s="221"/>
      <c r="G4" s="13"/>
      <c r="H4" s="13"/>
      <c r="I4" s="6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32.25" thickBot="1" x14ac:dyDescent="0.3">
      <c r="A5" s="212"/>
      <c r="B5" s="212"/>
      <c r="C5" s="221"/>
      <c r="D5" s="221"/>
      <c r="E5" s="221"/>
      <c r="F5" s="221"/>
      <c r="G5" s="13"/>
      <c r="H5" s="13"/>
      <c r="I5" s="6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8.5" customHeight="1" x14ac:dyDescent="0.35">
      <c r="A6" s="7"/>
      <c r="B6" s="7"/>
      <c r="C6" s="213" t="s">
        <v>57</v>
      </c>
      <c r="D6" s="214"/>
      <c r="E6" s="214"/>
      <c r="F6" s="214"/>
      <c r="G6" s="214"/>
      <c r="H6" s="217" t="s">
        <v>43</v>
      </c>
      <c r="I6" s="209" t="s">
        <v>33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25">
      <c r="A7" s="7"/>
      <c r="B7" s="7"/>
      <c r="C7" s="215" t="e">
        <f>traitement_an!T115</f>
        <v>#DIV/0!</v>
      </c>
      <c r="D7" s="216"/>
      <c r="E7" s="216"/>
      <c r="F7" s="216"/>
      <c r="G7" s="216"/>
      <c r="H7" s="218"/>
      <c r="I7" s="21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44.25" customHeight="1" x14ac:dyDescent="0.25">
      <c r="A8" s="7"/>
      <c r="B8" s="7"/>
      <c r="C8" s="31" t="s">
        <v>74</v>
      </c>
      <c r="D8" s="31" t="s">
        <v>75</v>
      </c>
      <c r="E8" s="31" t="s">
        <v>72</v>
      </c>
      <c r="F8" s="31" t="s">
        <v>76</v>
      </c>
      <c r="G8" s="31" t="s">
        <v>77</v>
      </c>
      <c r="H8" s="219"/>
      <c r="I8" s="2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s="4" customFormat="1" ht="21" customHeight="1" thickBot="1" x14ac:dyDescent="0.35">
      <c r="A9" s="11"/>
      <c r="B9" s="7"/>
      <c r="C9" s="6" t="e">
        <f>traitement_an!N115</f>
        <v>#DIV/0!</v>
      </c>
      <c r="D9" s="6" t="e">
        <f>traitement_an!O115</f>
        <v>#DIV/0!</v>
      </c>
      <c r="E9" s="6" t="e">
        <f>traitement_an!P115</f>
        <v>#DIV/0!</v>
      </c>
      <c r="F9" s="6" t="e">
        <f>traitement_an!Q115</f>
        <v>#DIV/0!</v>
      </c>
      <c r="G9" s="6" t="e">
        <f>traitement_an!R115</f>
        <v>#DIV/0!</v>
      </c>
      <c r="H9" s="220"/>
      <c r="I9" s="2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x14ac:dyDescent="0.25">
      <c r="A10" s="2">
        <v>1</v>
      </c>
      <c r="B10" s="14" t="str">
        <f>IF(ISBLANK('Liste élèves'!B13),"",('Liste élèves'!B13))</f>
        <v/>
      </c>
      <c r="C10" s="29" t="str">
        <f>traitement_an!N11</f>
        <v/>
      </c>
      <c r="D10" s="29" t="str">
        <f>traitement_an!O11</f>
        <v/>
      </c>
      <c r="E10" s="29" t="str">
        <f>traitement_an!P11</f>
        <v/>
      </c>
      <c r="F10" s="29" t="str">
        <f>traitement_an!Q11</f>
        <v/>
      </c>
      <c r="G10" s="29" t="str">
        <f>traitement_an!R11</f>
        <v/>
      </c>
      <c r="H10" s="30" t="str">
        <f>traitement_an!T11</f>
        <v/>
      </c>
      <c r="I10" s="69" t="str">
        <f>IF(ISBLANK($B10),"",Saisie!Y11)</f>
        <v/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25">
      <c r="A11" s="2">
        <v>2</v>
      </c>
      <c r="B11" s="15" t="str">
        <f>IF(ISBLANK('Liste élèves'!B14),"",('Liste élèves'!B14))</f>
        <v/>
      </c>
      <c r="C11" s="29" t="str">
        <f>traitement_an!N12</f>
        <v/>
      </c>
      <c r="D11" s="29" t="str">
        <f>traitement_an!O12</f>
        <v/>
      </c>
      <c r="E11" s="29" t="str">
        <f>traitement_an!P12</f>
        <v/>
      </c>
      <c r="F11" s="29" t="str">
        <f>traitement_an!Q12</f>
        <v/>
      </c>
      <c r="G11" s="29" t="str">
        <f>traitement_an!R12</f>
        <v/>
      </c>
      <c r="H11" s="30" t="str">
        <f>traitement_an!T12</f>
        <v/>
      </c>
      <c r="I11" s="69" t="str">
        <f>IF(ISBLANK($B11),"",Saisie!Y12)</f>
        <v/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x14ac:dyDescent="0.25">
      <c r="A12" s="2">
        <v>3</v>
      </c>
      <c r="B12" s="15" t="str">
        <f>IF(ISBLANK('Liste élèves'!B15),"",('Liste élèves'!B15))</f>
        <v/>
      </c>
      <c r="C12" s="29" t="str">
        <f>traitement_an!N13</f>
        <v/>
      </c>
      <c r="D12" s="29" t="str">
        <f>traitement_an!O13</f>
        <v/>
      </c>
      <c r="E12" s="29" t="str">
        <f>traitement_an!P13</f>
        <v/>
      </c>
      <c r="F12" s="29" t="str">
        <f>traitement_an!Q13</f>
        <v/>
      </c>
      <c r="G12" s="29" t="str">
        <f>traitement_an!R13</f>
        <v/>
      </c>
      <c r="H12" s="30" t="str">
        <f>traitement_an!T13</f>
        <v/>
      </c>
      <c r="I12" s="69" t="str">
        <f>IF(ISBLANK($B12),"",Saisie!Y13)</f>
        <v/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x14ac:dyDescent="0.25">
      <c r="A13" s="2">
        <v>4</v>
      </c>
      <c r="B13" s="15" t="str">
        <f>IF(ISBLANK('Liste élèves'!B16),"",('Liste élèves'!B16))</f>
        <v/>
      </c>
      <c r="C13" s="29" t="str">
        <f>traitement_an!N14</f>
        <v/>
      </c>
      <c r="D13" s="29" t="str">
        <f>traitement_an!O14</f>
        <v/>
      </c>
      <c r="E13" s="29" t="str">
        <f>traitement_an!P14</f>
        <v/>
      </c>
      <c r="F13" s="29" t="str">
        <f>traitement_an!Q14</f>
        <v/>
      </c>
      <c r="G13" s="29" t="str">
        <f>traitement_an!R14</f>
        <v/>
      </c>
      <c r="H13" s="30" t="str">
        <f>traitement_an!T14</f>
        <v/>
      </c>
      <c r="I13" s="69" t="str">
        <f>IF(ISBLANK($B13),"",Saisie!Y14)</f>
        <v/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5">
      <c r="A14" s="2">
        <v>5</v>
      </c>
      <c r="B14" s="15" t="str">
        <f>IF(ISBLANK('Liste élèves'!B17),"",('Liste élèves'!B17))</f>
        <v/>
      </c>
      <c r="C14" s="29" t="str">
        <f>traitement_an!N15</f>
        <v/>
      </c>
      <c r="D14" s="29" t="str">
        <f>traitement_an!O15</f>
        <v/>
      </c>
      <c r="E14" s="29" t="str">
        <f>traitement_an!P15</f>
        <v/>
      </c>
      <c r="F14" s="29" t="str">
        <f>traitement_an!Q15</f>
        <v/>
      </c>
      <c r="G14" s="29" t="str">
        <f>traitement_an!R15</f>
        <v/>
      </c>
      <c r="H14" s="30" t="str">
        <f>traitement_an!T15</f>
        <v/>
      </c>
      <c r="I14" s="69" t="str">
        <f>IF(ISBLANK($B14),"",Saisie!Y15)</f>
        <v/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5">
      <c r="A15" s="2">
        <v>6</v>
      </c>
      <c r="B15" s="15" t="str">
        <f>IF(ISBLANK('Liste élèves'!B18),"",('Liste élèves'!B18))</f>
        <v/>
      </c>
      <c r="C15" s="29" t="str">
        <f>traitement_an!N16</f>
        <v/>
      </c>
      <c r="D15" s="29" t="str">
        <f>traitement_an!O16</f>
        <v/>
      </c>
      <c r="E15" s="29" t="str">
        <f>traitement_an!P16</f>
        <v/>
      </c>
      <c r="F15" s="29" t="str">
        <f>traitement_an!Q16</f>
        <v/>
      </c>
      <c r="G15" s="29" t="str">
        <f>traitement_an!R16</f>
        <v/>
      </c>
      <c r="H15" s="30" t="str">
        <f>traitement_an!T16</f>
        <v/>
      </c>
      <c r="I15" s="69" t="str">
        <f>IF(ISBLANK($B15),"",Saisie!Y16)</f>
        <v/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25">
      <c r="A16" s="2">
        <v>7</v>
      </c>
      <c r="B16" s="15" t="str">
        <f>IF(ISBLANK('Liste élèves'!B19),"",('Liste élèves'!B19))</f>
        <v/>
      </c>
      <c r="C16" s="29" t="str">
        <f>traitement_an!N17</f>
        <v/>
      </c>
      <c r="D16" s="29" t="str">
        <f>traitement_an!O17</f>
        <v/>
      </c>
      <c r="E16" s="29" t="str">
        <f>traitement_an!P17</f>
        <v/>
      </c>
      <c r="F16" s="29" t="str">
        <f>traitement_an!Q17</f>
        <v/>
      </c>
      <c r="G16" s="29" t="str">
        <f>traitement_an!R17</f>
        <v/>
      </c>
      <c r="H16" s="30" t="str">
        <f>traitement_an!T17</f>
        <v/>
      </c>
      <c r="I16" s="69" t="str">
        <f>IF(ISBLANK($B16),"",Saisie!Y17)</f>
        <v/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x14ac:dyDescent="0.25">
      <c r="A17" s="2">
        <v>8</v>
      </c>
      <c r="B17" s="15" t="str">
        <f>IF(ISBLANK('Liste élèves'!B20),"",('Liste élèves'!B20))</f>
        <v/>
      </c>
      <c r="C17" s="29" t="str">
        <f>traitement_an!N18</f>
        <v/>
      </c>
      <c r="D17" s="29" t="str">
        <f>traitement_an!O18</f>
        <v/>
      </c>
      <c r="E17" s="29" t="str">
        <f>traitement_an!P18</f>
        <v/>
      </c>
      <c r="F17" s="29" t="str">
        <f>traitement_an!Q18</f>
        <v/>
      </c>
      <c r="G17" s="29" t="str">
        <f>traitement_an!R18</f>
        <v/>
      </c>
      <c r="H17" s="30" t="str">
        <f>traitement_an!T18</f>
        <v/>
      </c>
      <c r="I17" s="69" t="str">
        <f>IF(ISBLANK($B17),"",Saisie!Y18)</f>
        <v/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x14ac:dyDescent="0.25">
      <c r="A18" s="2">
        <v>9</v>
      </c>
      <c r="B18" s="15" t="str">
        <f>IF(ISBLANK('Liste élèves'!B21),"",('Liste élèves'!B21))</f>
        <v/>
      </c>
      <c r="C18" s="29" t="str">
        <f>traitement_an!N19</f>
        <v/>
      </c>
      <c r="D18" s="29" t="str">
        <f>traitement_an!O19</f>
        <v/>
      </c>
      <c r="E18" s="29" t="str">
        <f>traitement_an!P19</f>
        <v/>
      </c>
      <c r="F18" s="29" t="str">
        <f>traitement_an!Q19</f>
        <v/>
      </c>
      <c r="G18" s="29" t="str">
        <f>traitement_an!R19</f>
        <v/>
      </c>
      <c r="H18" s="30" t="str">
        <f>traitement_an!T19</f>
        <v/>
      </c>
      <c r="I18" s="69" t="str">
        <f>IF(ISBLANK($B18),"",Saisie!Y19)</f>
        <v/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25">
      <c r="A19" s="2">
        <v>10</v>
      </c>
      <c r="B19" s="15" t="str">
        <f>IF(ISBLANK('Liste élèves'!B22),"",('Liste élèves'!B22))</f>
        <v/>
      </c>
      <c r="C19" s="29" t="str">
        <f>traitement_an!N20</f>
        <v/>
      </c>
      <c r="D19" s="29" t="str">
        <f>traitement_an!O20</f>
        <v/>
      </c>
      <c r="E19" s="29" t="str">
        <f>traitement_an!P20</f>
        <v/>
      </c>
      <c r="F19" s="29" t="str">
        <f>traitement_an!Q20</f>
        <v/>
      </c>
      <c r="G19" s="29" t="str">
        <f>traitement_an!R20</f>
        <v/>
      </c>
      <c r="H19" s="30" t="str">
        <f>traitement_an!T20</f>
        <v/>
      </c>
      <c r="I19" s="69" t="str">
        <f>IF(ISBLANK($B19),"",Saisie!Y20)</f>
        <v/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x14ac:dyDescent="0.25">
      <c r="A20" s="2">
        <v>11</v>
      </c>
      <c r="B20" s="15" t="str">
        <f>IF(ISBLANK('Liste élèves'!B23),"",('Liste élèves'!B23))</f>
        <v/>
      </c>
      <c r="C20" s="29" t="str">
        <f>traitement_an!N21</f>
        <v/>
      </c>
      <c r="D20" s="29" t="str">
        <f>traitement_an!O21</f>
        <v/>
      </c>
      <c r="E20" s="29" t="str">
        <f>traitement_an!P21</f>
        <v/>
      </c>
      <c r="F20" s="29" t="str">
        <f>traitement_an!Q21</f>
        <v/>
      </c>
      <c r="G20" s="29" t="str">
        <f>traitement_an!R21</f>
        <v/>
      </c>
      <c r="H20" s="30" t="str">
        <f>traitement_an!T21</f>
        <v/>
      </c>
      <c r="I20" s="69" t="str">
        <f>IF(ISBLANK($B20),"",Saisie!Y21)</f>
        <v/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x14ac:dyDescent="0.25">
      <c r="A21" s="2">
        <v>12</v>
      </c>
      <c r="B21" s="15" t="str">
        <f>IF(ISBLANK('Liste élèves'!B24),"",('Liste élèves'!B24))</f>
        <v/>
      </c>
      <c r="C21" s="29" t="str">
        <f>traitement_an!N22</f>
        <v/>
      </c>
      <c r="D21" s="29" t="str">
        <f>traitement_an!O22</f>
        <v/>
      </c>
      <c r="E21" s="29" t="str">
        <f>traitement_an!P22</f>
        <v/>
      </c>
      <c r="F21" s="29" t="str">
        <f>traitement_an!Q22</f>
        <v/>
      </c>
      <c r="G21" s="29" t="str">
        <f>traitement_an!R22</f>
        <v/>
      </c>
      <c r="H21" s="30" t="str">
        <f>traitement_an!T22</f>
        <v/>
      </c>
      <c r="I21" s="69" t="str">
        <f>IF(ISBLANK($B21),"",Saisie!Y22)</f>
        <v/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x14ac:dyDescent="0.25">
      <c r="A22" s="2">
        <v>13</v>
      </c>
      <c r="B22" s="15" t="str">
        <f>IF(ISBLANK('Liste élèves'!B25),"",('Liste élèves'!B25))</f>
        <v/>
      </c>
      <c r="C22" s="29" t="str">
        <f>traitement_an!N23</f>
        <v/>
      </c>
      <c r="D22" s="29" t="str">
        <f>traitement_an!O23</f>
        <v/>
      </c>
      <c r="E22" s="29" t="str">
        <f>traitement_an!P23</f>
        <v/>
      </c>
      <c r="F22" s="29" t="str">
        <f>traitement_an!Q23</f>
        <v/>
      </c>
      <c r="G22" s="29" t="str">
        <f>traitement_an!R23</f>
        <v/>
      </c>
      <c r="H22" s="30" t="str">
        <f>traitement_an!T23</f>
        <v/>
      </c>
      <c r="I22" s="69" t="str">
        <f>IF(ISBLANK($B22),"",Saisie!Y23)</f>
        <v/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x14ac:dyDescent="0.25">
      <c r="A23" s="2">
        <v>14</v>
      </c>
      <c r="B23" s="15" t="str">
        <f>IF(ISBLANK('Liste élèves'!B26),"",('Liste élèves'!B26))</f>
        <v/>
      </c>
      <c r="C23" s="29" t="str">
        <f>traitement_an!N24</f>
        <v/>
      </c>
      <c r="D23" s="29" t="str">
        <f>traitement_an!O24</f>
        <v/>
      </c>
      <c r="E23" s="29" t="str">
        <f>traitement_an!P24</f>
        <v/>
      </c>
      <c r="F23" s="29" t="str">
        <f>traitement_an!Q24</f>
        <v/>
      </c>
      <c r="G23" s="29" t="str">
        <f>traitement_an!R24</f>
        <v/>
      </c>
      <c r="H23" s="30" t="str">
        <f>traitement_an!T24</f>
        <v/>
      </c>
      <c r="I23" s="69" t="str">
        <f>IF(ISBLANK($B23),"",Saisie!Y24)</f>
        <v/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5">
      <c r="A24" s="2">
        <v>15</v>
      </c>
      <c r="B24" s="15" t="str">
        <f>IF(ISBLANK('Liste élèves'!B27),"",('Liste élèves'!B27))</f>
        <v/>
      </c>
      <c r="C24" s="29" t="str">
        <f>traitement_an!N25</f>
        <v/>
      </c>
      <c r="D24" s="29" t="str">
        <f>traitement_an!O25</f>
        <v/>
      </c>
      <c r="E24" s="29" t="str">
        <f>traitement_an!P25</f>
        <v/>
      </c>
      <c r="F24" s="29" t="str">
        <f>traitement_an!Q25</f>
        <v/>
      </c>
      <c r="G24" s="29" t="str">
        <f>traitement_an!R25</f>
        <v/>
      </c>
      <c r="H24" s="30" t="str">
        <f>traitement_an!T25</f>
        <v/>
      </c>
      <c r="I24" s="69" t="str">
        <f>IF(ISBLANK($B24),"",Saisie!Y25)</f>
        <v/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x14ac:dyDescent="0.25">
      <c r="A25" s="2">
        <v>16</v>
      </c>
      <c r="B25" s="15" t="str">
        <f>IF(ISBLANK('Liste élèves'!B28),"",('Liste élèves'!B28))</f>
        <v/>
      </c>
      <c r="C25" s="29" t="str">
        <f>traitement_an!N26</f>
        <v/>
      </c>
      <c r="D25" s="29" t="str">
        <f>traitement_an!O26</f>
        <v/>
      </c>
      <c r="E25" s="29" t="str">
        <f>traitement_an!P26</f>
        <v/>
      </c>
      <c r="F25" s="29" t="str">
        <f>traitement_an!Q26</f>
        <v/>
      </c>
      <c r="G25" s="29" t="str">
        <f>traitement_an!R26</f>
        <v/>
      </c>
      <c r="H25" s="30" t="str">
        <f>traitement_an!T26</f>
        <v/>
      </c>
      <c r="I25" s="69" t="str">
        <f>IF(ISBLANK($B25),"",Saisie!Y26)</f>
        <v/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5">
      <c r="A26" s="2">
        <v>17</v>
      </c>
      <c r="B26" s="15" t="str">
        <f>IF(ISBLANK('Liste élèves'!B29),"",('Liste élèves'!B29))</f>
        <v/>
      </c>
      <c r="C26" s="29" t="str">
        <f>traitement_an!N27</f>
        <v/>
      </c>
      <c r="D26" s="29" t="str">
        <f>traitement_an!O27</f>
        <v/>
      </c>
      <c r="E26" s="29" t="str">
        <f>traitement_an!P27</f>
        <v/>
      </c>
      <c r="F26" s="29" t="str">
        <f>traitement_an!Q27</f>
        <v/>
      </c>
      <c r="G26" s="29" t="str">
        <f>traitement_an!R27</f>
        <v/>
      </c>
      <c r="H26" s="30" t="str">
        <f>traitement_an!T27</f>
        <v/>
      </c>
      <c r="I26" s="69" t="str">
        <f>IF(ISBLANK($B26),"",Saisie!Y27)</f>
        <v/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5">
      <c r="A27" s="2">
        <v>18</v>
      </c>
      <c r="B27" s="15" t="str">
        <f>IF(ISBLANK('Liste élèves'!B30),"",('Liste élèves'!B30))</f>
        <v/>
      </c>
      <c r="C27" s="29" t="str">
        <f>traitement_an!N28</f>
        <v/>
      </c>
      <c r="D27" s="29" t="str">
        <f>traitement_an!O28</f>
        <v/>
      </c>
      <c r="E27" s="29" t="str">
        <f>traitement_an!P28</f>
        <v/>
      </c>
      <c r="F27" s="29" t="str">
        <f>traitement_an!Q28</f>
        <v/>
      </c>
      <c r="G27" s="29" t="str">
        <f>traitement_an!R28</f>
        <v/>
      </c>
      <c r="H27" s="30" t="str">
        <f>traitement_an!T28</f>
        <v/>
      </c>
      <c r="I27" s="69" t="str">
        <f>IF(ISBLANK($B27),"",Saisie!Y28)</f>
        <v/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x14ac:dyDescent="0.25">
      <c r="A28" s="2">
        <v>19</v>
      </c>
      <c r="B28" s="15" t="str">
        <f>IF(ISBLANK('Liste élèves'!B31),"",('Liste élèves'!B31))</f>
        <v/>
      </c>
      <c r="C28" s="29" t="str">
        <f>traitement_an!N29</f>
        <v/>
      </c>
      <c r="D28" s="29" t="str">
        <f>traitement_an!O29</f>
        <v/>
      </c>
      <c r="E28" s="29" t="str">
        <f>traitement_an!P29</f>
        <v/>
      </c>
      <c r="F28" s="29" t="str">
        <f>traitement_an!Q29</f>
        <v/>
      </c>
      <c r="G28" s="29" t="str">
        <f>traitement_an!R29</f>
        <v/>
      </c>
      <c r="H28" s="30" t="str">
        <f>traitement_an!T29</f>
        <v/>
      </c>
      <c r="I28" s="69" t="str">
        <f>IF(ISBLANK($B28),"",Saisie!Y29)</f>
        <v/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x14ac:dyDescent="0.25">
      <c r="A29" s="2">
        <v>20</v>
      </c>
      <c r="B29" s="15" t="str">
        <f>IF(ISBLANK('Liste élèves'!B32),"",('Liste élèves'!B32))</f>
        <v/>
      </c>
      <c r="C29" s="29" t="str">
        <f>traitement_an!N30</f>
        <v/>
      </c>
      <c r="D29" s="29" t="str">
        <f>traitement_an!O30</f>
        <v/>
      </c>
      <c r="E29" s="29" t="str">
        <f>traitement_an!P30</f>
        <v/>
      </c>
      <c r="F29" s="29" t="str">
        <f>traitement_an!Q30</f>
        <v/>
      </c>
      <c r="G29" s="29" t="str">
        <f>traitement_an!R30</f>
        <v/>
      </c>
      <c r="H29" s="30" t="str">
        <f>traitement_an!T30</f>
        <v/>
      </c>
      <c r="I29" s="69" t="str">
        <f>IF(ISBLANK($B29),"",Saisie!Y30)</f>
        <v/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x14ac:dyDescent="0.25">
      <c r="A30" s="2">
        <v>21</v>
      </c>
      <c r="B30" s="15" t="str">
        <f>IF(ISBLANK('Liste élèves'!B33),"",('Liste élèves'!B33))</f>
        <v/>
      </c>
      <c r="C30" s="29" t="str">
        <f>traitement_an!N31</f>
        <v/>
      </c>
      <c r="D30" s="29" t="str">
        <f>traitement_an!O31</f>
        <v/>
      </c>
      <c r="E30" s="29" t="str">
        <f>traitement_an!P31</f>
        <v/>
      </c>
      <c r="F30" s="29" t="str">
        <f>traitement_an!Q31</f>
        <v/>
      </c>
      <c r="G30" s="29" t="str">
        <f>traitement_an!R31</f>
        <v/>
      </c>
      <c r="H30" s="30" t="str">
        <f>traitement_an!T31</f>
        <v/>
      </c>
      <c r="I30" s="69" t="str">
        <f>IF(ISBLANK($B30),"",Saisie!Y31)</f>
        <v/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x14ac:dyDescent="0.25">
      <c r="A31" s="2">
        <v>22</v>
      </c>
      <c r="B31" s="15" t="str">
        <f>IF(ISBLANK('Liste élèves'!B34),"",('Liste élèves'!B34))</f>
        <v/>
      </c>
      <c r="C31" s="29" t="str">
        <f>traitement_an!N32</f>
        <v/>
      </c>
      <c r="D31" s="29" t="str">
        <f>traitement_an!O32</f>
        <v/>
      </c>
      <c r="E31" s="29" t="str">
        <f>traitement_an!P32</f>
        <v/>
      </c>
      <c r="F31" s="29" t="str">
        <f>traitement_an!Q32</f>
        <v/>
      </c>
      <c r="G31" s="29" t="str">
        <f>traitement_an!R32</f>
        <v/>
      </c>
      <c r="H31" s="30" t="str">
        <f>traitement_an!T32</f>
        <v/>
      </c>
      <c r="I31" s="69" t="str">
        <f>IF(ISBLANK($B31),"",Saisie!Y32)</f>
        <v/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x14ac:dyDescent="0.25">
      <c r="A32" s="2">
        <v>23</v>
      </c>
      <c r="B32" s="15" t="str">
        <f>IF(ISBLANK('Liste élèves'!B35),"",('Liste élèves'!B35))</f>
        <v/>
      </c>
      <c r="C32" s="29" t="str">
        <f>traitement_an!N33</f>
        <v/>
      </c>
      <c r="D32" s="29" t="str">
        <f>traitement_an!O33</f>
        <v/>
      </c>
      <c r="E32" s="29" t="str">
        <f>traitement_an!P33</f>
        <v/>
      </c>
      <c r="F32" s="29" t="str">
        <f>traitement_an!Q33</f>
        <v/>
      </c>
      <c r="G32" s="29" t="str">
        <f>traitement_an!R33</f>
        <v/>
      </c>
      <c r="H32" s="30" t="str">
        <f>traitement_an!T33</f>
        <v/>
      </c>
      <c r="I32" s="69" t="str">
        <f>IF(ISBLANK($B32),"",Saisie!Y33)</f>
        <v/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25">
      <c r="A33" s="2">
        <v>24</v>
      </c>
      <c r="B33" s="15" t="str">
        <f>IF(ISBLANK('Liste élèves'!B36),"",('Liste élèves'!B36))</f>
        <v/>
      </c>
      <c r="C33" s="29" t="str">
        <f>traitement_an!N34</f>
        <v/>
      </c>
      <c r="D33" s="29" t="str">
        <f>traitement_an!O34</f>
        <v/>
      </c>
      <c r="E33" s="29" t="str">
        <f>traitement_an!P34</f>
        <v/>
      </c>
      <c r="F33" s="29" t="str">
        <f>traitement_an!Q34</f>
        <v/>
      </c>
      <c r="G33" s="29" t="str">
        <f>traitement_an!R34</f>
        <v/>
      </c>
      <c r="H33" s="30" t="str">
        <f>traitement_an!T34</f>
        <v/>
      </c>
      <c r="I33" s="69" t="str">
        <f>IF(ISBLANK($B33),"",Saisie!Y34)</f>
        <v/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2">
        <v>25</v>
      </c>
      <c r="B34" s="15" t="str">
        <f>IF(ISBLANK('Liste élèves'!B37),"",('Liste élèves'!B37))</f>
        <v/>
      </c>
      <c r="C34" s="29" t="str">
        <f>traitement_an!N35</f>
        <v/>
      </c>
      <c r="D34" s="29" t="str">
        <f>traitement_an!O35</f>
        <v/>
      </c>
      <c r="E34" s="29" t="str">
        <f>traitement_an!P35</f>
        <v/>
      </c>
      <c r="F34" s="29" t="str">
        <f>traitement_an!Q35</f>
        <v/>
      </c>
      <c r="G34" s="29" t="str">
        <f>traitement_an!R35</f>
        <v/>
      </c>
      <c r="H34" s="30" t="str">
        <f>traitement_an!T35</f>
        <v/>
      </c>
      <c r="I34" s="69" t="str">
        <f>IF(ISBLANK($B34),"",Saisie!Y35)</f>
        <v/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25">
      <c r="A35" s="2">
        <v>26</v>
      </c>
      <c r="B35" s="15" t="str">
        <f>IF(ISBLANK('Liste élèves'!B38),"",('Liste élèves'!B38))</f>
        <v/>
      </c>
      <c r="C35" s="29" t="str">
        <f>traitement_an!N36</f>
        <v/>
      </c>
      <c r="D35" s="29" t="str">
        <f>traitement_an!O36</f>
        <v/>
      </c>
      <c r="E35" s="29" t="str">
        <f>traitement_an!P36</f>
        <v/>
      </c>
      <c r="F35" s="29" t="str">
        <f>traitement_an!Q36</f>
        <v/>
      </c>
      <c r="G35" s="29" t="str">
        <f>traitement_an!R36</f>
        <v/>
      </c>
      <c r="H35" s="30" t="str">
        <f>traitement_an!T36</f>
        <v/>
      </c>
      <c r="I35" s="69" t="str">
        <f>IF(ISBLANK($B35),"",Saisie!Y36)</f>
        <v/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2">
        <v>27</v>
      </c>
      <c r="B36" s="15" t="str">
        <f>IF(ISBLANK('Liste élèves'!B39),"",('Liste élèves'!B39))</f>
        <v/>
      </c>
      <c r="C36" s="29" t="str">
        <f>traitement_an!N37</f>
        <v/>
      </c>
      <c r="D36" s="29" t="str">
        <f>traitement_an!O37</f>
        <v/>
      </c>
      <c r="E36" s="29" t="str">
        <f>traitement_an!P37</f>
        <v/>
      </c>
      <c r="F36" s="29" t="str">
        <f>traitement_an!Q37</f>
        <v/>
      </c>
      <c r="G36" s="29" t="str">
        <f>traitement_an!R37</f>
        <v/>
      </c>
      <c r="H36" s="30" t="str">
        <f>traitement_an!T37</f>
        <v/>
      </c>
      <c r="I36" s="69" t="str">
        <f>IF(ISBLANK($B36),"",Saisie!Y37)</f>
        <v/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25">
      <c r="A37" s="2">
        <v>28</v>
      </c>
      <c r="B37" s="15" t="str">
        <f>IF(ISBLANK('Liste élèves'!B40),"",('Liste élèves'!B40))</f>
        <v/>
      </c>
      <c r="C37" s="29" t="str">
        <f>traitement_an!N38</f>
        <v/>
      </c>
      <c r="D37" s="29" t="str">
        <f>traitement_an!O38</f>
        <v/>
      </c>
      <c r="E37" s="29" t="str">
        <f>traitement_an!P38</f>
        <v/>
      </c>
      <c r="F37" s="29" t="str">
        <f>traitement_an!Q38</f>
        <v/>
      </c>
      <c r="G37" s="29" t="str">
        <f>traitement_an!R38</f>
        <v/>
      </c>
      <c r="H37" s="30" t="str">
        <f>traitement_an!T38</f>
        <v/>
      </c>
      <c r="I37" s="69" t="str">
        <f>IF(ISBLANK($B37),"",Saisie!Y38)</f>
        <v/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25">
      <c r="A38" s="2">
        <v>29</v>
      </c>
      <c r="B38" s="15" t="str">
        <f>IF(ISBLANK('Liste élèves'!B41),"",('Liste élèves'!B41))</f>
        <v/>
      </c>
      <c r="C38" s="29" t="str">
        <f>traitement_an!N39</f>
        <v/>
      </c>
      <c r="D38" s="29" t="str">
        <f>traitement_an!O39</f>
        <v/>
      </c>
      <c r="E38" s="29" t="str">
        <f>traitement_an!P39</f>
        <v/>
      </c>
      <c r="F38" s="29" t="str">
        <f>traitement_an!Q39</f>
        <v/>
      </c>
      <c r="G38" s="29" t="str">
        <f>traitement_an!R39</f>
        <v/>
      </c>
      <c r="H38" s="30" t="str">
        <f>traitement_an!T39</f>
        <v/>
      </c>
      <c r="I38" s="69" t="str">
        <f>IF(ISBLANK($B38),"",Saisie!Y39)</f>
        <v/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2">
        <v>30</v>
      </c>
      <c r="B39" s="15" t="str">
        <f>IF(ISBLANK('Liste élèves'!B42),"",('Liste élèves'!B42))</f>
        <v/>
      </c>
      <c r="C39" s="29" t="str">
        <f>traitement_an!N40</f>
        <v/>
      </c>
      <c r="D39" s="29" t="str">
        <f>traitement_an!O40</f>
        <v/>
      </c>
      <c r="E39" s="29" t="str">
        <f>traitement_an!P40</f>
        <v/>
      </c>
      <c r="F39" s="29" t="str">
        <f>traitement_an!Q40</f>
        <v/>
      </c>
      <c r="G39" s="29" t="str">
        <f>traitement_an!R40</f>
        <v/>
      </c>
      <c r="H39" s="30" t="str">
        <f>traitement_an!T40</f>
        <v/>
      </c>
      <c r="I39" s="69" t="str">
        <f>IF(ISBLANK($B39),"",Saisie!Y40)</f>
        <v/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2">
        <v>31</v>
      </c>
      <c r="B40" s="15" t="str">
        <f>IF(ISBLANK('Liste élèves'!B43),"",('Liste élèves'!B43))</f>
        <v/>
      </c>
      <c r="C40" s="29" t="str">
        <f>traitement_an!N41</f>
        <v/>
      </c>
      <c r="D40" s="29" t="str">
        <f>traitement_an!O41</f>
        <v/>
      </c>
      <c r="E40" s="29" t="str">
        <f>traitement_an!P41</f>
        <v/>
      </c>
      <c r="F40" s="29" t="str">
        <f>traitement_an!Q41</f>
        <v/>
      </c>
      <c r="G40" s="29" t="str">
        <f>traitement_an!R41</f>
        <v/>
      </c>
      <c r="H40" s="30" t="str">
        <f>traitement_an!T41</f>
        <v/>
      </c>
      <c r="I40" s="69" t="str">
        <f>IF(ISBLANK($B40),"",Saisie!Y41)</f>
        <v/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5">
      <c r="A41" s="2">
        <v>32</v>
      </c>
      <c r="B41" s="15" t="str">
        <f>IF(ISBLANK('Liste élèves'!B44),"",('Liste élèves'!B44))</f>
        <v/>
      </c>
      <c r="C41" s="29" t="str">
        <f>traitement_an!N42</f>
        <v/>
      </c>
      <c r="D41" s="29" t="str">
        <f>traitement_an!O42</f>
        <v/>
      </c>
      <c r="E41" s="29" t="str">
        <f>traitement_an!P42</f>
        <v/>
      </c>
      <c r="F41" s="29" t="str">
        <f>traitement_an!Q42</f>
        <v/>
      </c>
      <c r="G41" s="29" t="str">
        <f>traitement_an!R42</f>
        <v/>
      </c>
      <c r="H41" s="30" t="str">
        <f>traitement_an!T42</f>
        <v/>
      </c>
      <c r="I41" s="69" t="str">
        <f>IF(ISBLANK($B41),"",Saisie!Y42)</f>
        <v/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42" s="2">
        <v>33</v>
      </c>
      <c r="B42" s="15" t="str">
        <f>IF(ISBLANK('Liste élèves'!B45),"",('Liste élèves'!B45))</f>
        <v/>
      </c>
      <c r="C42" s="29" t="str">
        <f>traitement_an!N43</f>
        <v/>
      </c>
      <c r="D42" s="29" t="str">
        <f>traitement_an!O43</f>
        <v/>
      </c>
      <c r="E42" s="29" t="str">
        <f>traitement_an!P43</f>
        <v/>
      </c>
      <c r="F42" s="29" t="str">
        <f>traitement_an!Q43</f>
        <v/>
      </c>
      <c r="G42" s="29" t="str">
        <f>traitement_an!R43</f>
        <v/>
      </c>
      <c r="H42" s="30" t="str">
        <f>traitement_an!T43</f>
        <v/>
      </c>
      <c r="I42" s="69" t="str">
        <f>IF(ISBLANK($B42),"",Saisie!Y43)</f>
        <v/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43" s="2">
        <v>34</v>
      </c>
      <c r="B43" s="15" t="str">
        <f>IF(ISBLANK('Liste élèves'!B46),"",('Liste élèves'!B46))</f>
        <v/>
      </c>
      <c r="C43" s="29" t="str">
        <f>traitement_an!N44</f>
        <v/>
      </c>
      <c r="D43" s="29" t="str">
        <f>traitement_an!O44</f>
        <v/>
      </c>
      <c r="E43" s="29" t="str">
        <f>traitement_an!P44</f>
        <v/>
      </c>
      <c r="F43" s="29" t="str">
        <f>traitement_an!Q44</f>
        <v/>
      </c>
      <c r="G43" s="29" t="str">
        <f>traitement_an!R44</f>
        <v/>
      </c>
      <c r="H43" s="30" t="str">
        <f>traitement_an!T44</f>
        <v/>
      </c>
      <c r="I43" s="69" t="str">
        <f>IF(ISBLANK($B43),"",Saisie!Y44)</f>
        <v/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44" s="2">
        <v>35</v>
      </c>
      <c r="B44" s="15" t="str">
        <f>IF(ISBLANK('Liste élèves'!B47),"",('Liste élèves'!B47))</f>
        <v/>
      </c>
      <c r="C44" s="29" t="str">
        <f>traitement_an!N45</f>
        <v/>
      </c>
      <c r="D44" s="29" t="str">
        <f>traitement_an!O45</f>
        <v/>
      </c>
      <c r="E44" s="29" t="str">
        <f>traitement_an!P45</f>
        <v/>
      </c>
      <c r="F44" s="29" t="str">
        <f>traitement_an!Q45</f>
        <v/>
      </c>
      <c r="G44" s="29" t="str">
        <f>traitement_an!R45</f>
        <v/>
      </c>
      <c r="H44" s="30" t="str">
        <f>traitement_an!T45</f>
        <v/>
      </c>
      <c r="I44" s="69" t="str">
        <f>IF(ISBLANK($B44),"",Saisie!Y45)</f>
        <v/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45" s="2">
        <v>36</v>
      </c>
      <c r="B45" s="15" t="str">
        <f>IF(ISBLANK('Liste élèves'!B48),"",('Liste élèves'!B48))</f>
        <v/>
      </c>
      <c r="C45" s="29" t="str">
        <f>traitement_an!N46</f>
        <v/>
      </c>
      <c r="D45" s="29" t="str">
        <f>traitement_an!O46</f>
        <v/>
      </c>
      <c r="E45" s="29" t="str">
        <f>traitement_an!P46</f>
        <v/>
      </c>
      <c r="F45" s="29" t="str">
        <f>traitement_an!Q46</f>
        <v/>
      </c>
      <c r="G45" s="29" t="str">
        <f>traitement_an!R46</f>
        <v/>
      </c>
      <c r="H45" s="30" t="str">
        <f>traitement_an!T46</f>
        <v/>
      </c>
      <c r="I45" s="69" t="str">
        <f>IF(ISBLANK($B45),"",Saisie!Y46)</f>
        <v/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 s="2">
        <v>37</v>
      </c>
      <c r="B46" s="15" t="str">
        <f>IF(ISBLANK('Liste élèves'!B49),"",('Liste élèves'!B49))</f>
        <v/>
      </c>
      <c r="C46" s="29" t="str">
        <f>traitement_an!N47</f>
        <v/>
      </c>
      <c r="D46" s="29" t="str">
        <f>traitement_an!O47</f>
        <v/>
      </c>
      <c r="E46" s="29" t="str">
        <f>traitement_an!P47</f>
        <v/>
      </c>
      <c r="F46" s="29" t="str">
        <f>traitement_an!Q47</f>
        <v/>
      </c>
      <c r="G46" s="29" t="str">
        <f>traitement_an!R47</f>
        <v/>
      </c>
      <c r="H46" s="30" t="str">
        <f>traitement_an!T47</f>
        <v/>
      </c>
      <c r="I46" s="69" t="str">
        <f>IF(ISBLANK($B46),"",Saisie!Y47)</f>
        <v/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47" s="2">
        <v>38</v>
      </c>
      <c r="B47" s="15" t="str">
        <f>IF(ISBLANK('Liste élèves'!B50),"",('Liste élèves'!B50))</f>
        <v/>
      </c>
      <c r="C47" s="29" t="str">
        <f>traitement_an!N48</f>
        <v/>
      </c>
      <c r="D47" s="29" t="str">
        <f>traitement_an!O48</f>
        <v/>
      </c>
      <c r="E47" s="29" t="str">
        <f>traitement_an!P48</f>
        <v/>
      </c>
      <c r="F47" s="29" t="str">
        <f>traitement_an!Q48</f>
        <v/>
      </c>
      <c r="G47" s="29" t="str">
        <f>traitement_an!R48</f>
        <v/>
      </c>
      <c r="H47" s="30" t="str">
        <f>traitement_an!T48</f>
        <v/>
      </c>
      <c r="I47" s="69" t="str">
        <f>IF(ISBLANK($B47),"",Saisie!Y48)</f>
        <v/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48" s="2">
        <v>39</v>
      </c>
      <c r="B48" s="15" t="str">
        <f>IF(ISBLANK('Liste élèves'!B51),"",('Liste élèves'!B51))</f>
        <v/>
      </c>
      <c r="C48" s="29" t="str">
        <f>traitement_an!N49</f>
        <v/>
      </c>
      <c r="D48" s="29" t="str">
        <f>traitement_an!O49</f>
        <v/>
      </c>
      <c r="E48" s="29" t="str">
        <f>traitement_an!P49</f>
        <v/>
      </c>
      <c r="F48" s="29" t="str">
        <f>traitement_an!Q49</f>
        <v/>
      </c>
      <c r="G48" s="29" t="str">
        <f>traitement_an!R49</f>
        <v/>
      </c>
      <c r="H48" s="30" t="str">
        <f>traitement_an!T49</f>
        <v/>
      </c>
      <c r="I48" s="69" t="str">
        <f>IF(ISBLANK($B48),"",Saisie!Y49)</f>
        <v/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5">
      <c r="A49" s="2">
        <v>40</v>
      </c>
      <c r="B49" s="15" t="str">
        <f>IF(ISBLANK('Liste élèves'!B52),"",('Liste élèves'!B52))</f>
        <v/>
      </c>
      <c r="C49" s="29" t="str">
        <f>traitement_an!N50</f>
        <v/>
      </c>
      <c r="D49" s="29" t="str">
        <f>traitement_an!O50</f>
        <v/>
      </c>
      <c r="E49" s="29" t="str">
        <f>traitement_an!P50</f>
        <v/>
      </c>
      <c r="F49" s="29" t="str">
        <f>traitement_an!Q50</f>
        <v/>
      </c>
      <c r="G49" s="29" t="str">
        <f>traitement_an!R50</f>
        <v/>
      </c>
      <c r="H49" s="30" t="str">
        <f>traitement_an!T50</f>
        <v/>
      </c>
      <c r="I49" s="69" t="str">
        <f>IF(ISBLANK($B49),"",Saisie!Y50)</f>
        <v/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5">
      <c r="A50" s="2">
        <v>41</v>
      </c>
      <c r="B50" s="15" t="str">
        <f>IF(ISBLANK('Liste élèves'!B53),"",('Liste élèves'!B53))</f>
        <v/>
      </c>
      <c r="C50" s="29" t="str">
        <f>traitement_an!N51</f>
        <v/>
      </c>
      <c r="D50" s="29" t="str">
        <f>traitement_an!O51</f>
        <v/>
      </c>
      <c r="E50" s="29" t="str">
        <f>traitement_an!P51</f>
        <v/>
      </c>
      <c r="F50" s="29" t="str">
        <f>traitement_an!Q51</f>
        <v/>
      </c>
      <c r="G50" s="29" t="str">
        <f>traitement_an!R51</f>
        <v/>
      </c>
      <c r="H50" s="30" t="str">
        <f>traitement_an!T51</f>
        <v/>
      </c>
      <c r="I50" s="69" t="str">
        <f>IF(ISBLANK($B50),"",Saisie!Y51)</f>
        <v/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5">
      <c r="A51" s="2">
        <v>42</v>
      </c>
      <c r="B51" s="15" t="str">
        <f>IF(ISBLANK('Liste élèves'!B54),"",('Liste élèves'!B54))</f>
        <v/>
      </c>
      <c r="C51" s="29" t="str">
        <f>traitement_an!N52</f>
        <v/>
      </c>
      <c r="D51" s="29" t="str">
        <f>traitement_an!O52</f>
        <v/>
      </c>
      <c r="E51" s="29" t="str">
        <f>traitement_an!P52</f>
        <v/>
      </c>
      <c r="F51" s="29" t="str">
        <f>traitement_an!Q52</f>
        <v/>
      </c>
      <c r="G51" s="29" t="str">
        <f>traitement_an!R52</f>
        <v/>
      </c>
      <c r="H51" s="30" t="str">
        <f>traitement_an!T52</f>
        <v/>
      </c>
      <c r="I51" s="69" t="str">
        <f>IF(ISBLANK($B51),"",Saisie!Y52)</f>
        <v/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5">
      <c r="A52" s="2">
        <v>43</v>
      </c>
      <c r="B52" s="15" t="str">
        <f>IF(ISBLANK('Liste élèves'!B55),"",('Liste élèves'!B55))</f>
        <v/>
      </c>
      <c r="C52" s="29" t="str">
        <f>traitement_an!N53</f>
        <v/>
      </c>
      <c r="D52" s="29" t="str">
        <f>traitement_an!O53</f>
        <v/>
      </c>
      <c r="E52" s="29" t="str">
        <f>traitement_an!P53</f>
        <v/>
      </c>
      <c r="F52" s="29" t="str">
        <f>traitement_an!Q53</f>
        <v/>
      </c>
      <c r="G52" s="29" t="str">
        <f>traitement_an!R53</f>
        <v/>
      </c>
      <c r="H52" s="30" t="str">
        <f>traitement_an!T53</f>
        <v/>
      </c>
      <c r="I52" s="69" t="str">
        <f>IF(ISBLANK($B52),"",Saisie!Y53)</f>
        <v/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5">
      <c r="A53" s="2">
        <v>44</v>
      </c>
      <c r="B53" s="15" t="str">
        <f>IF(ISBLANK('Liste élèves'!B56),"",('Liste élèves'!B56))</f>
        <v/>
      </c>
      <c r="C53" s="29" t="str">
        <f>traitement_an!N54</f>
        <v/>
      </c>
      <c r="D53" s="29" t="str">
        <f>traitement_an!O54</f>
        <v/>
      </c>
      <c r="E53" s="29" t="str">
        <f>traitement_an!P54</f>
        <v/>
      </c>
      <c r="F53" s="29" t="str">
        <f>traitement_an!Q54</f>
        <v/>
      </c>
      <c r="G53" s="29" t="str">
        <f>traitement_an!R54</f>
        <v/>
      </c>
      <c r="H53" s="30" t="str">
        <f>traitement_an!T54</f>
        <v/>
      </c>
      <c r="I53" s="69" t="str">
        <f>IF(ISBLANK($B53),"",Saisie!Y54)</f>
        <v/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5">
      <c r="A54" s="2">
        <v>45</v>
      </c>
      <c r="B54" s="15" t="str">
        <f>IF(ISBLANK('Liste élèves'!B57),"",('Liste élèves'!B57))</f>
        <v/>
      </c>
      <c r="C54" s="29" t="str">
        <f>traitement_an!N55</f>
        <v/>
      </c>
      <c r="D54" s="29" t="str">
        <f>traitement_an!O55</f>
        <v/>
      </c>
      <c r="E54" s="29" t="str">
        <f>traitement_an!P55</f>
        <v/>
      </c>
      <c r="F54" s="29" t="str">
        <f>traitement_an!Q55</f>
        <v/>
      </c>
      <c r="G54" s="29" t="str">
        <f>traitement_an!R55</f>
        <v/>
      </c>
      <c r="H54" s="30" t="str">
        <f>traitement_an!T55</f>
        <v/>
      </c>
      <c r="I54" s="69" t="str">
        <f>IF(ISBLANK($B54),"",Saisie!Y55)</f>
        <v/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5">
      <c r="A55" s="2">
        <v>46</v>
      </c>
      <c r="B55" s="15" t="str">
        <f>IF(ISBLANK('Liste élèves'!B58),"",('Liste élèves'!B58))</f>
        <v/>
      </c>
      <c r="C55" s="29" t="str">
        <f>traitement_an!N56</f>
        <v/>
      </c>
      <c r="D55" s="29" t="str">
        <f>traitement_an!O56</f>
        <v/>
      </c>
      <c r="E55" s="29" t="str">
        <f>traitement_an!P56</f>
        <v/>
      </c>
      <c r="F55" s="29" t="str">
        <f>traitement_an!Q56</f>
        <v/>
      </c>
      <c r="G55" s="29" t="str">
        <f>traitement_an!R56</f>
        <v/>
      </c>
      <c r="H55" s="30" t="str">
        <f>traitement_an!T56</f>
        <v/>
      </c>
      <c r="I55" s="69" t="str">
        <f>IF(ISBLANK($B55),"",Saisie!Y56)</f>
        <v/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5">
      <c r="A56" s="2">
        <v>47</v>
      </c>
      <c r="B56" s="15" t="str">
        <f>IF(ISBLANK('Liste élèves'!B59),"",('Liste élèves'!B59))</f>
        <v/>
      </c>
      <c r="C56" s="29" t="str">
        <f>traitement_an!N57</f>
        <v/>
      </c>
      <c r="D56" s="29" t="str">
        <f>traitement_an!O57</f>
        <v/>
      </c>
      <c r="E56" s="29" t="str">
        <f>traitement_an!P57</f>
        <v/>
      </c>
      <c r="F56" s="29" t="str">
        <f>traitement_an!Q57</f>
        <v/>
      </c>
      <c r="G56" s="29" t="str">
        <f>traitement_an!R57</f>
        <v/>
      </c>
      <c r="H56" s="30" t="str">
        <f>traitement_an!T57</f>
        <v/>
      </c>
      <c r="I56" s="69" t="str">
        <f>IF(ISBLANK($B56),"",Saisie!Y57)</f>
        <v/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5">
      <c r="A57" s="2">
        <v>48</v>
      </c>
      <c r="B57" s="15" t="str">
        <f>IF(ISBLANK('Liste élèves'!B60),"",('Liste élèves'!B60))</f>
        <v/>
      </c>
      <c r="C57" s="29" t="str">
        <f>traitement_an!N58</f>
        <v/>
      </c>
      <c r="D57" s="29" t="str">
        <f>traitement_an!O58</f>
        <v/>
      </c>
      <c r="E57" s="29" t="str">
        <f>traitement_an!P58</f>
        <v/>
      </c>
      <c r="F57" s="29" t="str">
        <f>traitement_an!Q58</f>
        <v/>
      </c>
      <c r="G57" s="29" t="str">
        <f>traitement_an!R58</f>
        <v/>
      </c>
      <c r="H57" s="30" t="str">
        <f>traitement_an!T58</f>
        <v/>
      </c>
      <c r="I57" s="69" t="str">
        <f>IF(ISBLANK($B57),"",Saisie!Y58)</f>
        <v/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x14ac:dyDescent="0.25">
      <c r="A58" s="2">
        <v>49</v>
      </c>
      <c r="B58" s="15" t="str">
        <f>IF(ISBLANK('Liste élèves'!B61),"",('Liste élèves'!B61))</f>
        <v/>
      </c>
      <c r="C58" s="29" t="str">
        <f>traitement_an!N59</f>
        <v/>
      </c>
      <c r="D58" s="29" t="str">
        <f>traitement_an!O59</f>
        <v/>
      </c>
      <c r="E58" s="29" t="str">
        <f>traitement_an!P59</f>
        <v/>
      </c>
      <c r="F58" s="29" t="str">
        <f>traitement_an!Q59</f>
        <v/>
      </c>
      <c r="G58" s="29" t="str">
        <f>traitement_an!R59</f>
        <v/>
      </c>
      <c r="H58" s="30" t="str">
        <f>traitement_an!T59</f>
        <v/>
      </c>
      <c r="I58" s="69" t="str">
        <f>IF(ISBLANK($B58),"",Saisie!Y59)</f>
        <v/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x14ac:dyDescent="0.25">
      <c r="A59" s="2">
        <v>50</v>
      </c>
      <c r="B59" s="15" t="str">
        <f>IF(ISBLANK('Liste élèves'!B62),"",('Liste élèves'!B62))</f>
        <v/>
      </c>
      <c r="C59" s="29" t="str">
        <f>traitement_an!N60</f>
        <v/>
      </c>
      <c r="D59" s="29" t="str">
        <f>traitement_an!O60</f>
        <v/>
      </c>
      <c r="E59" s="29" t="str">
        <f>traitement_an!P60</f>
        <v/>
      </c>
      <c r="F59" s="29" t="str">
        <f>traitement_an!Q60</f>
        <v/>
      </c>
      <c r="G59" s="29" t="str">
        <f>traitement_an!R60</f>
        <v/>
      </c>
      <c r="H59" s="30" t="str">
        <f>traitement_an!T60</f>
        <v/>
      </c>
      <c r="I59" s="69" t="str">
        <f>IF(ISBLANK($B59),"",Saisie!Y60)</f>
        <v/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1:43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1:43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1:43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1:43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1:43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1:43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1:43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1:43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1:43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1:43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1:43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1:43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1:43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1:43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1:43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1:43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1:43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1:43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1:43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1:43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1:43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1:43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1:43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1:43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1:43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1:43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1:43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1:43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1:43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1:43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1:43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1:43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1:43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1:43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1:43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1:43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1:43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1:43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1:43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1:43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1:43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1:43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1:43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1:43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1:43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1:43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1:43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1:43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1:43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1:43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1:43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1:43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1:43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1:43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1:43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1:43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1:43" x14ac:dyDescent="0.25">
      <c r="A360" s="7"/>
      <c r="B360" s="7"/>
      <c r="C360" s="7"/>
      <c r="D360" s="7"/>
      <c r="E360" s="7"/>
      <c r="F360" s="7"/>
      <c r="G360" s="7"/>
      <c r="H360" s="7"/>
      <c r="I360" s="7"/>
    </row>
    <row r="361" spans="1:43" x14ac:dyDescent="0.25">
      <c r="A361" s="7"/>
      <c r="B361" s="7"/>
      <c r="C361" s="7"/>
      <c r="D361" s="7"/>
      <c r="E361" s="7"/>
      <c r="F361" s="7"/>
      <c r="G361" s="7"/>
      <c r="H361" s="7"/>
      <c r="I361" s="7"/>
    </row>
    <row r="362" spans="1:43" x14ac:dyDescent="0.25">
      <c r="A362" s="7"/>
      <c r="B362" s="7"/>
      <c r="C362" s="7"/>
      <c r="D362" s="7"/>
      <c r="E362" s="7"/>
      <c r="F362" s="7"/>
      <c r="G362" s="7"/>
      <c r="H362" s="7"/>
      <c r="I362" s="7"/>
    </row>
    <row r="363" spans="1:43" x14ac:dyDescent="0.25">
      <c r="A363" s="7"/>
      <c r="B363" s="7"/>
      <c r="C363" s="7"/>
      <c r="D363" s="7"/>
      <c r="E363" s="7"/>
      <c r="F363" s="7"/>
      <c r="G363" s="7"/>
      <c r="H363" s="7"/>
      <c r="I363" s="7"/>
    </row>
    <row r="364" spans="1:43" x14ac:dyDescent="0.25">
      <c r="A364" s="7"/>
      <c r="B364" s="7"/>
      <c r="C364" s="7"/>
      <c r="D364" s="7"/>
      <c r="E364" s="7"/>
      <c r="F364" s="7"/>
      <c r="G364" s="7"/>
      <c r="H364" s="7"/>
      <c r="I364" s="7"/>
    </row>
    <row r="365" spans="1:43" x14ac:dyDescent="0.25">
      <c r="A365" s="7"/>
      <c r="B365" s="7"/>
      <c r="C365" s="7"/>
      <c r="D365" s="7"/>
      <c r="E365" s="7"/>
      <c r="F365" s="7"/>
      <c r="G365" s="7"/>
      <c r="H365" s="7"/>
      <c r="I365" s="7"/>
    </row>
    <row r="366" spans="1:43" x14ac:dyDescent="0.25">
      <c r="A366" s="7"/>
      <c r="B366" s="7"/>
      <c r="C366" s="7"/>
      <c r="D366" s="7"/>
      <c r="E366" s="7"/>
      <c r="F366" s="7"/>
      <c r="G366" s="7"/>
      <c r="H366" s="7"/>
      <c r="I366" s="7"/>
    </row>
    <row r="367" spans="1:43" x14ac:dyDescent="0.25">
      <c r="A367" s="7"/>
      <c r="B367" s="7"/>
      <c r="C367" s="7"/>
      <c r="D367" s="7"/>
      <c r="E367" s="7"/>
      <c r="F367" s="7"/>
      <c r="G367" s="7"/>
      <c r="H367" s="7"/>
      <c r="I367" s="7"/>
    </row>
    <row r="368" spans="1:43" x14ac:dyDescent="0.25">
      <c r="A368" s="7"/>
      <c r="B368" s="7"/>
      <c r="C368" s="7"/>
      <c r="D368" s="7"/>
      <c r="E368" s="7"/>
      <c r="F368" s="7"/>
      <c r="G368" s="7"/>
      <c r="H368" s="7"/>
      <c r="I368" s="7"/>
    </row>
    <row r="369" spans="1:9" x14ac:dyDescent="0.25">
      <c r="A369" s="7"/>
      <c r="B369" s="7"/>
      <c r="C369" s="7"/>
      <c r="D369" s="7"/>
      <c r="E369" s="7"/>
      <c r="F369" s="7"/>
      <c r="G369" s="7"/>
      <c r="H369" s="7"/>
      <c r="I369" s="7"/>
    </row>
    <row r="370" spans="1:9" x14ac:dyDescent="0.25">
      <c r="A370" s="7"/>
      <c r="B370" s="7"/>
      <c r="C370" s="7"/>
      <c r="D370" s="7"/>
      <c r="E370" s="7"/>
      <c r="F370" s="7"/>
      <c r="G370" s="7"/>
      <c r="H370" s="7"/>
      <c r="I370" s="7"/>
    </row>
    <row r="371" spans="1:9" x14ac:dyDescent="0.25">
      <c r="A371" s="7"/>
      <c r="B371" s="7"/>
      <c r="C371" s="7"/>
      <c r="D371" s="7"/>
      <c r="E371" s="7"/>
      <c r="F371" s="7"/>
      <c r="G371" s="7"/>
      <c r="H371" s="7"/>
      <c r="I371" s="7"/>
    </row>
    <row r="372" spans="1:9" x14ac:dyDescent="0.25">
      <c r="A372" s="7"/>
      <c r="B372" s="7"/>
      <c r="C372" s="7"/>
      <c r="D372" s="7"/>
      <c r="E372" s="7"/>
      <c r="F372" s="7"/>
      <c r="G372" s="7"/>
      <c r="H372" s="7"/>
      <c r="I372" s="7"/>
    </row>
    <row r="373" spans="1:9" x14ac:dyDescent="0.25">
      <c r="A373" s="7"/>
      <c r="B373" s="7"/>
      <c r="C373" s="7"/>
      <c r="D373" s="7"/>
      <c r="E373" s="7"/>
      <c r="F373" s="7"/>
      <c r="G373" s="7"/>
      <c r="H373" s="7"/>
      <c r="I373" s="7"/>
    </row>
    <row r="374" spans="1:9" x14ac:dyDescent="0.25">
      <c r="A374" s="7"/>
      <c r="B374" s="7"/>
      <c r="C374" s="7"/>
      <c r="D374" s="7"/>
      <c r="E374" s="7"/>
      <c r="F374" s="7"/>
      <c r="G374" s="7"/>
      <c r="H374" s="7"/>
      <c r="I374" s="7"/>
    </row>
    <row r="375" spans="1:9" x14ac:dyDescent="0.25">
      <c r="A375" s="7"/>
      <c r="B375" s="7"/>
      <c r="C375" s="7"/>
      <c r="D375" s="7"/>
      <c r="E375" s="7"/>
      <c r="F375" s="7"/>
      <c r="G375" s="7"/>
      <c r="H375" s="7"/>
      <c r="I375" s="7"/>
    </row>
    <row r="376" spans="1:9" x14ac:dyDescent="0.25">
      <c r="A376" s="7"/>
      <c r="B376" s="7"/>
      <c r="C376" s="7"/>
      <c r="D376" s="7"/>
      <c r="E376" s="7"/>
      <c r="F376" s="7"/>
      <c r="G376" s="7"/>
      <c r="H376" s="7"/>
      <c r="I376" s="7"/>
    </row>
    <row r="377" spans="1:9" x14ac:dyDescent="0.25">
      <c r="A377" s="7"/>
      <c r="B377" s="7"/>
      <c r="C377" s="7"/>
      <c r="D377" s="7"/>
      <c r="E377" s="7"/>
      <c r="F377" s="7"/>
      <c r="G377" s="7"/>
      <c r="H377" s="7"/>
      <c r="I377" s="7"/>
    </row>
    <row r="378" spans="1:9" x14ac:dyDescent="0.25">
      <c r="A378" s="7"/>
      <c r="B378" s="7"/>
      <c r="C378" s="7"/>
      <c r="D378" s="7"/>
      <c r="E378" s="7"/>
      <c r="F378" s="7"/>
      <c r="G378" s="7"/>
      <c r="H378" s="7"/>
      <c r="I378" s="7"/>
    </row>
    <row r="379" spans="1:9" x14ac:dyDescent="0.25">
      <c r="A379" s="7"/>
      <c r="B379" s="7"/>
      <c r="C379" s="7"/>
      <c r="D379" s="7"/>
      <c r="E379" s="7"/>
      <c r="F379" s="7"/>
      <c r="G379" s="7"/>
      <c r="H379" s="7"/>
      <c r="I379" s="7"/>
    </row>
    <row r="380" spans="1:9" x14ac:dyDescent="0.25">
      <c r="A380" s="7"/>
      <c r="B380" s="7"/>
      <c r="C380" s="7"/>
      <c r="D380" s="7"/>
      <c r="E380" s="7"/>
      <c r="F380" s="7"/>
      <c r="G380" s="7"/>
      <c r="H380" s="7"/>
      <c r="I380" s="7"/>
    </row>
    <row r="381" spans="1:9" x14ac:dyDescent="0.25">
      <c r="A381" s="7"/>
      <c r="B381" s="7"/>
      <c r="C381" s="7"/>
      <c r="D381" s="7"/>
      <c r="E381" s="7"/>
      <c r="F381" s="7"/>
      <c r="G381" s="7"/>
      <c r="H381" s="7"/>
      <c r="I381" s="7"/>
    </row>
    <row r="382" spans="1:9" x14ac:dyDescent="0.25">
      <c r="A382" s="7"/>
      <c r="B382" s="7"/>
      <c r="C382" s="7"/>
      <c r="D382" s="7"/>
      <c r="E382" s="7"/>
      <c r="F382" s="7"/>
      <c r="G382" s="7"/>
      <c r="H382" s="7"/>
      <c r="I382" s="7"/>
    </row>
    <row r="383" spans="1:9" x14ac:dyDescent="0.25">
      <c r="A383" s="7"/>
      <c r="B383" s="7"/>
      <c r="C383" s="7"/>
      <c r="D383" s="7"/>
      <c r="E383" s="7"/>
      <c r="F383" s="7"/>
      <c r="G383" s="7"/>
      <c r="H383" s="7"/>
      <c r="I383" s="7"/>
    </row>
    <row r="384" spans="1:9" x14ac:dyDescent="0.25">
      <c r="A384" s="7"/>
      <c r="B384" s="7"/>
      <c r="C384" s="7"/>
      <c r="D384" s="7"/>
      <c r="E384" s="7"/>
      <c r="F384" s="7"/>
      <c r="G384" s="7"/>
      <c r="H384" s="7"/>
      <c r="I384" s="7"/>
    </row>
    <row r="385" spans="1:9" x14ac:dyDescent="0.25">
      <c r="A385" s="7"/>
      <c r="B385" s="7"/>
      <c r="C385" s="7"/>
      <c r="D385" s="7"/>
      <c r="E385" s="7"/>
      <c r="F385" s="7"/>
      <c r="G385" s="7"/>
      <c r="H385" s="7"/>
      <c r="I385" s="7"/>
    </row>
    <row r="386" spans="1:9" x14ac:dyDescent="0.25">
      <c r="A386" s="7"/>
      <c r="B386" s="7"/>
      <c r="C386" s="7"/>
      <c r="D386" s="7"/>
      <c r="E386" s="7"/>
      <c r="F386" s="7"/>
      <c r="G386" s="7"/>
      <c r="H386" s="7"/>
      <c r="I386" s="7"/>
    </row>
    <row r="387" spans="1:9" x14ac:dyDescent="0.25">
      <c r="A387" s="7"/>
      <c r="B387" s="7"/>
      <c r="C387" s="7"/>
      <c r="D387" s="7"/>
      <c r="E387" s="7"/>
      <c r="F387" s="7"/>
      <c r="G387" s="7"/>
      <c r="H387" s="7"/>
      <c r="I387" s="7"/>
    </row>
    <row r="388" spans="1:9" x14ac:dyDescent="0.25">
      <c r="A388" s="7"/>
      <c r="B388" s="7"/>
      <c r="C388" s="7"/>
      <c r="D388" s="7"/>
      <c r="E388" s="7"/>
      <c r="F388" s="7"/>
      <c r="G388" s="7"/>
      <c r="H388" s="7"/>
      <c r="I388" s="7"/>
    </row>
    <row r="389" spans="1:9" x14ac:dyDescent="0.25">
      <c r="A389" s="7"/>
      <c r="B389" s="7"/>
      <c r="C389" s="7"/>
      <c r="D389" s="7"/>
      <c r="E389" s="7"/>
      <c r="F389" s="7"/>
      <c r="G389" s="7"/>
      <c r="H389" s="7"/>
      <c r="I389" s="7"/>
    </row>
    <row r="390" spans="1:9" x14ac:dyDescent="0.25">
      <c r="A390" s="7"/>
      <c r="B390" s="7"/>
      <c r="C390" s="7"/>
      <c r="D390" s="7"/>
      <c r="E390" s="7"/>
      <c r="F390" s="7"/>
      <c r="G390" s="7"/>
      <c r="H390" s="7"/>
      <c r="I390" s="7"/>
    </row>
    <row r="391" spans="1:9" x14ac:dyDescent="0.25">
      <c r="A391" s="7"/>
      <c r="B391" s="7"/>
      <c r="C391" s="7"/>
      <c r="D391" s="7"/>
      <c r="E391" s="7"/>
      <c r="F391" s="7"/>
      <c r="G391" s="7"/>
      <c r="H391" s="7"/>
      <c r="I391" s="7"/>
    </row>
    <row r="392" spans="1:9" x14ac:dyDescent="0.25">
      <c r="A392" s="7"/>
      <c r="B392" s="7"/>
      <c r="C392" s="7"/>
      <c r="D392" s="7"/>
      <c r="E392" s="7"/>
      <c r="F392" s="7"/>
      <c r="G392" s="7"/>
      <c r="H392" s="7"/>
      <c r="I392" s="7"/>
    </row>
    <row r="393" spans="1:9" x14ac:dyDescent="0.25">
      <c r="A393" s="7"/>
      <c r="B393" s="7"/>
      <c r="C393" s="7"/>
      <c r="D393" s="7"/>
      <c r="E393" s="7"/>
      <c r="F393" s="7"/>
      <c r="G393" s="7"/>
      <c r="H393" s="7"/>
      <c r="I393" s="7"/>
    </row>
    <row r="394" spans="1:9" x14ac:dyDescent="0.25">
      <c r="A394" s="7"/>
      <c r="B394" s="7"/>
      <c r="C394" s="7"/>
      <c r="D394" s="7"/>
      <c r="E394" s="7"/>
      <c r="F394" s="7"/>
      <c r="G394" s="7"/>
      <c r="H394" s="7"/>
      <c r="I394" s="7"/>
    </row>
    <row r="395" spans="1:9" x14ac:dyDescent="0.25">
      <c r="A395" s="7"/>
      <c r="B395" s="7"/>
      <c r="C395" s="7"/>
      <c r="D395" s="7"/>
      <c r="E395" s="7"/>
      <c r="F395" s="7"/>
      <c r="G395" s="7"/>
      <c r="H395" s="7"/>
      <c r="I395" s="7"/>
    </row>
    <row r="396" spans="1:9" x14ac:dyDescent="0.25">
      <c r="A396" s="7"/>
      <c r="B396" s="7"/>
      <c r="C396" s="7"/>
      <c r="D396" s="7"/>
      <c r="E396" s="7"/>
      <c r="F396" s="7"/>
      <c r="G396" s="7"/>
      <c r="H396" s="7"/>
      <c r="I396" s="7"/>
    </row>
    <row r="397" spans="1:9" x14ac:dyDescent="0.25">
      <c r="A397" s="7"/>
      <c r="B397" s="7"/>
      <c r="C397" s="7"/>
      <c r="D397" s="7"/>
      <c r="E397" s="7"/>
      <c r="F397" s="7"/>
      <c r="G397" s="7"/>
      <c r="H397" s="7"/>
      <c r="I397" s="7"/>
    </row>
    <row r="398" spans="1:9" x14ac:dyDescent="0.25">
      <c r="A398" s="7"/>
      <c r="B398" s="7"/>
      <c r="C398" s="7"/>
      <c r="D398" s="7"/>
      <c r="E398" s="7"/>
      <c r="F398" s="7"/>
      <c r="G398" s="7"/>
      <c r="H398" s="7"/>
      <c r="I398" s="7"/>
    </row>
    <row r="399" spans="1:9" x14ac:dyDescent="0.25">
      <c r="A399" s="7"/>
      <c r="B399" s="7"/>
      <c r="C399" s="7"/>
      <c r="D399" s="7"/>
      <c r="E399" s="7"/>
      <c r="F399" s="7"/>
      <c r="G399" s="7"/>
      <c r="H399" s="7"/>
      <c r="I399" s="7"/>
    </row>
    <row r="400" spans="1:9" x14ac:dyDescent="0.25">
      <c r="A400" s="7"/>
      <c r="B400" s="7"/>
      <c r="C400" s="7"/>
      <c r="D400" s="7"/>
      <c r="E400" s="7"/>
      <c r="F400" s="7"/>
      <c r="G400" s="7"/>
      <c r="H400" s="7"/>
      <c r="I400" s="7"/>
    </row>
    <row r="401" spans="1:9" x14ac:dyDescent="0.25">
      <c r="A401" s="7"/>
      <c r="B401" s="7"/>
      <c r="C401" s="7"/>
      <c r="D401" s="7"/>
      <c r="E401" s="7"/>
      <c r="F401" s="7"/>
      <c r="G401" s="7"/>
      <c r="H401" s="7"/>
      <c r="I401" s="7"/>
    </row>
    <row r="402" spans="1:9" x14ac:dyDescent="0.25">
      <c r="A402" s="7"/>
      <c r="B402" s="7"/>
      <c r="C402" s="7"/>
      <c r="D402" s="7"/>
      <c r="E402" s="7"/>
      <c r="F402" s="7"/>
      <c r="G402" s="7"/>
      <c r="H402" s="7"/>
      <c r="I402" s="7"/>
    </row>
    <row r="403" spans="1:9" x14ac:dyDescent="0.25">
      <c r="A403" s="7"/>
      <c r="B403" s="7"/>
      <c r="C403" s="7"/>
      <c r="D403" s="7"/>
      <c r="E403" s="7"/>
      <c r="F403" s="7"/>
      <c r="G403" s="7"/>
      <c r="H403" s="7"/>
      <c r="I403" s="7"/>
    </row>
    <row r="404" spans="1:9" x14ac:dyDescent="0.25">
      <c r="A404" s="7"/>
      <c r="B404" s="7"/>
      <c r="C404" s="7"/>
      <c r="D404" s="7"/>
      <c r="E404" s="7"/>
      <c r="F404" s="7"/>
      <c r="G404" s="7"/>
      <c r="H404" s="7"/>
      <c r="I404" s="7"/>
    </row>
    <row r="405" spans="1:9" x14ac:dyDescent="0.25">
      <c r="A405" s="7"/>
      <c r="B405" s="7"/>
      <c r="C405" s="7"/>
      <c r="D405" s="7"/>
      <c r="E405" s="7"/>
      <c r="F405" s="7"/>
      <c r="G405" s="7"/>
      <c r="H405" s="7"/>
      <c r="I405" s="7"/>
    </row>
    <row r="406" spans="1:9" x14ac:dyDescent="0.25">
      <c r="A406" s="7"/>
      <c r="B406" s="7"/>
      <c r="C406" s="7"/>
      <c r="D406" s="7"/>
      <c r="E406" s="7"/>
      <c r="F406" s="7"/>
      <c r="G406" s="7"/>
      <c r="H406" s="7"/>
      <c r="I406" s="7"/>
    </row>
    <row r="407" spans="1:9" x14ac:dyDescent="0.25">
      <c r="A407" s="7"/>
      <c r="B407" s="7"/>
      <c r="C407" s="7"/>
      <c r="D407" s="7"/>
      <c r="E407" s="7"/>
      <c r="F407" s="7"/>
      <c r="G407" s="7"/>
      <c r="H407" s="7"/>
      <c r="I407" s="7"/>
    </row>
    <row r="408" spans="1:9" x14ac:dyDescent="0.25">
      <c r="A408" s="7"/>
      <c r="B408" s="7"/>
      <c r="C408" s="7"/>
      <c r="D408" s="7"/>
      <c r="E408" s="7"/>
      <c r="F408" s="7"/>
      <c r="G408" s="7"/>
      <c r="H408" s="7"/>
      <c r="I408" s="7"/>
    </row>
    <row r="409" spans="1:9" x14ac:dyDescent="0.25">
      <c r="A409" s="7"/>
      <c r="B409" s="7"/>
      <c r="C409" s="7"/>
      <c r="D409" s="7"/>
      <c r="E409" s="7"/>
      <c r="F409" s="7"/>
      <c r="G409" s="7"/>
      <c r="H409" s="7"/>
      <c r="I409" s="7"/>
    </row>
    <row r="410" spans="1:9" x14ac:dyDescent="0.25">
      <c r="A410" s="7"/>
      <c r="B410" s="7"/>
      <c r="C410" s="7"/>
      <c r="D410" s="7"/>
      <c r="E410" s="7"/>
      <c r="F410" s="7"/>
      <c r="G410" s="7"/>
      <c r="H410" s="7"/>
      <c r="I410" s="7"/>
    </row>
    <row r="411" spans="1:9" x14ac:dyDescent="0.25">
      <c r="A411" s="7"/>
      <c r="B411" s="7"/>
      <c r="C411" s="7"/>
      <c r="D411" s="7"/>
      <c r="E411" s="7"/>
      <c r="F411" s="7"/>
      <c r="G411" s="7"/>
      <c r="H411" s="7"/>
      <c r="I411" s="7"/>
    </row>
    <row r="412" spans="1:9" x14ac:dyDescent="0.25">
      <c r="A412" s="7"/>
      <c r="B412" s="7"/>
      <c r="C412" s="7"/>
      <c r="D412" s="7"/>
      <c r="E412" s="7"/>
      <c r="F412" s="7"/>
      <c r="G412" s="7"/>
      <c r="H412" s="7"/>
      <c r="I412" s="7"/>
    </row>
    <row r="413" spans="1:9" x14ac:dyDescent="0.25">
      <c r="A413" s="7"/>
      <c r="B413" s="7"/>
      <c r="C413" s="7"/>
      <c r="D413" s="7"/>
      <c r="E413" s="7"/>
      <c r="F413" s="7"/>
      <c r="G413" s="7"/>
      <c r="H413" s="7"/>
      <c r="I413" s="7"/>
    </row>
    <row r="414" spans="1:9" x14ac:dyDescent="0.25">
      <c r="A414" s="7"/>
      <c r="B414" s="7"/>
      <c r="C414" s="7"/>
      <c r="D414" s="7"/>
      <c r="E414" s="7"/>
      <c r="F414" s="7"/>
      <c r="G414" s="7"/>
      <c r="H414" s="7"/>
      <c r="I414" s="7"/>
    </row>
    <row r="415" spans="1:9" x14ac:dyDescent="0.25">
      <c r="A415" s="7"/>
      <c r="B415" s="7"/>
      <c r="C415" s="7"/>
      <c r="D415" s="7"/>
      <c r="E415" s="7"/>
      <c r="F415" s="7"/>
      <c r="G415" s="7"/>
      <c r="H415" s="7"/>
      <c r="I415" s="7"/>
    </row>
    <row r="416" spans="1:9" x14ac:dyDescent="0.25">
      <c r="A416" s="7"/>
      <c r="B416" s="7"/>
      <c r="C416" s="7"/>
      <c r="D416" s="7"/>
      <c r="E416" s="7"/>
      <c r="F416" s="7"/>
      <c r="G416" s="7"/>
      <c r="H416" s="7"/>
      <c r="I416" s="7"/>
    </row>
    <row r="417" spans="1:9" x14ac:dyDescent="0.25">
      <c r="A417" s="7"/>
      <c r="B417" s="7"/>
      <c r="C417" s="7"/>
      <c r="D417" s="7"/>
      <c r="E417" s="7"/>
      <c r="F417" s="7"/>
      <c r="G417" s="7"/>
      <c r="H417" s="7"/>
      <c r="I417" s="7"/>
    </row>
    <row r="418" spans="1:9" x14ac:dyDescent="0.25">
      <c r="A418" s="7"/>
      <c r="B418" s="7"/>
      <c r="C418" s="7"/>
      <c r="D418" s="7"/>
      <c r="E418" s="7"/>
      <c r="F418" s="7"/>
      <c r="G418" s="7"/>
      <c r="H418" s="7"/>
      <c r="I418" s="7"/>
    </row>
    <row r="419" spans="1:9" x14ac:dyDescent="0.25">
      <c r="A419" s="7"/>
      <c r="B419" s="7"/>
      <c r="C419" s="7"/>
      <c r="D419" s="7"/>
      <c r="E419" s="7"/>
      <c r="F419" s="7"/>
      <c r="G419" s="7"/>
      <c r="H419" s="7"/>
      <c r="I419" s="7"/>
    </row>
    <row r="420" spans="1:9" x14ac:dyDescent="0.25">
      <c r="A420" s="7"/>
      <c r="B420" s="7"/>
      <c r="C420" s="7"/>
      <c r="D420" s="7"/>
      <c r="E420" s="7"/>
      <c r="F420" s="7"/>
      <c r="G420" s="7"/>
      <c r="H420" s="7"/>
      <c r="I420" s="7"/>
    </row>
    <row r="421" spans="1:9" x14ac:dyDescent="0.25">
      <c r="A421" s="7"/>
      <c r="B421" s="7"/>
      <c r="C421" s="7"/>
      <c r="D421" s="7"/>
      <c r="E421" s="7"/>
      <c r="F421" s="7"/>
      <c r="G421" s="7"/>
      <c r="H421" s="7"/>
      <c r="I421" s="7"/>
    </row>
    <row r="422" spans="1:9" x14ac:dyDescent="0.25">
      <c r="A422" s="7"/>
      <c r="B422" s="7"/>
      <c r="C422" s="7"/>
      <c r="D422" s="7"/>
      <c r="E422" s="7"/>
      <c r="F422" s="7"/>
      <c r="G422" s="7"/>
      <c r="H422" s="7"/>
      <c r="I422" s="7"/>
    </row>
    <row r="423" spans="1:9" x14ac:dyDescent="0.25">
      <c r="A423" s="7"/>
      <c r="B423" s="7"/>
      <c r="C423" s="7"/>
      <c r="D423" s="7"/>
      <c r="E423" s="7"/>
      <c r="F423" s="7"/>
      <c r="G423" s="7"/>
      <c r="H423" s="7"/>
      <c r="I423" s="7"/>
    </row>
    <row r="424" spans="1:9" x14ac:dyDescent="0.25">
      <c r="A424" s="7"/>
      <c r="B424" s="7"/>
      <c r="C424" s="7"/>
      <c r="D424" s="7"/>
      <c r="E424" s="7"/>
      <c r="F424" s="7"/>
      <c r="G424" s="7"/>
      <c r="H424" s="7"/>
      <c r="I424" s="7"/>
    </row>
    <row r="425" spans="1:9" x14ac:dyDescent="0.25">
      <c r="A425" s="7"/>
      <c r="B425" s="7"/>
      <c r="C425" s="7"/>
      <c r="D425" s="7"/>
      <c r="E425" s="7"/>
      <c r="F425" s="7"/>
      <c r="G425" s="7"/>
      <c r="H425" s="7"/>
      <c r="I425" s="7"/>
    </row>
    <row r="426" spans="1:9" x14ac:dyDescent="0.25">
      <c r="A426" s="7"/>
      <c r="B426" s="7"/>
      <c r="C426" s="7"/>
      <c r="D426" s="7"/>
      <c r="E426" s="7"/>
      <c r="F426" s="7"/>
      <c r="G426" s="7"/>
      <c r="H426" s="7"/>
      <c r="I426" s="7"/>
    </row>
    <row r="427" spans="1:9" x14ac:dyDescent="0.25">
      <c r="A427" s="7"/>
      <c r="B427" s="7"/>
      <c r="C427" s="7"/>
      <c r="D427" s="7"/>
      <c r="E427" s="7"/>
      <c r="F427" s="7"/>
      <c r="G427" s="7"/>
      <c r="H427" s="7"/>
      <c r="I427" s="7"/>
    </row>
    <row r="428" spans="1:9" x14ac:dyDescent="0.25">
      <c r="A428" s="7"/>
      <c r="B428" s="7"/>
      <c r="C428" s="7"/>
      <c r="D428" s="7"/>
      <c r="E428" s="7"/>
      <c r="F428" s="7"/>
      <c r="G428" s="7"/>
      <c r="H428" s="7"/>
      <c r="I428" s="7"/>
    </row>
    <row r="429" spans="1:9" x14ac:dyDescent="0.25">
      <c r="A429" s="7"/>
      <c r="B429" s="7"/>
      <c r="C429" s="7"/>
      <c r="D429" s="7"/>
      <c r="E429" s="7"/>
      <c r="F429" s="7"/>
      <c r="G429" s="7"/>
      <c r="H429" s="7"/>
      <c r="I429" s="7"/>
    </row>
    <row r="430" spans="1:9" x14ac:dyDescent="0.25">
      <c r="A430" s="7"/>
      <c r="B430" s="7"/>
      <c r="C430" s="7"/>
      <c r="D430" s="7"/>
      <c r="E430" s="7"/>
      <c r="F430" s="7"/>
      <c r="G430" s="7"/>
      <c r="H430" s="7"/>
      <c r="I430" s="7"/>
    </row>
    <row r="431" spans="1:9" x14ac:dyDescent="0.25">
      <c r="A431" s="7"/>
      <c r="B431" s="7"/>
      <c r="C431" s="7"/>
      <c r="D431" s="7"/>
      <c r="E431" s="7"/>
      <c r="F431" s="7"/>
      <c r="G431" s="7"/>
      <c r="H431" s="7"/>
      <c r="I431" s="7"/>
    </row>
    <row r="432" spans="1:9" x14ac:dyDescent="0.25">
      <c r="A432" s="7"/>
      <c r="B432" s="7"/>
      <c r="C432" s="7"/>
      <c r="D432" s="7"/>
      <c r="E432" s="7"/>
      <c r="F432" s="7"/>
      <c r="G432" s="7"/>
      <c r="H432" s="7"/>
      <c r="I432" s="7"/>
    </row>
    <row r="433" spans="1:9" x14ac:dyDescent="0.25">
      <c r="A433" s="7"/>
      <c r="B433" s="7"/>
      <c r="C433" s="7"/>
      <c r="D433" s="7"/>
      <c r="E433" s="7"/>
      <c r="F433" s="7"/>
      <c r="G433" s="7"/>
      <c r="H433" s="7"/>
      <c r="I433" s="7"/>
    </row>
    <row r="434" spans="1:9" x14ac:dyDescent="0.25">
      <c r="A434" s="7"/>
      <c r="B434" s="7"/>
      <c r="C434" s="7"/>
      <c r="D434" s="7"/>
      <c r="E434" s="7"/>
      <c r="F434" s="7"/>
      <c r="G434" s="7"/>
      <c r="H434" s="7"/>
      <c r="I434" s="7"/>
    </row>
    <row r="435" spans="1:9" x14ac:dyDescent="0.25">
      <c r="A435" s="7"/>
      <c r="B435" s="7"/>
      <c r="C435" s="7"/>
      <c r="D435" s="7"/>
      <c r="E435" s="7"/>
      <c r="F435" s="7"/>
      <c r="G435" s="7"/>
      <c r="H435" s="7"/>
      <c r="I435" s="7"/>
    </row>
    <row r="436" spans="1:9" x14ac:dyDescent="0.25">
      <c r="A436" s="7"/>
      <c r="B436" s="7"/>
      <c r="C436" s="7"/>
      <c r="D436" s="7"/>
      <c r="E436" s="7"/>
      <c r="F436" s="7"/>
      <c r="G436" s="7"/>
      <c r="H436" s="7"/>
      <c r="I436" s="7"/>
    </row>
    <row r="437" spans="1:9" x14ac:dyDescent="0.25">
      <c r="A437" s="7"/>
      <c r="B437" s="7"/>
      <c r="C437" s="7"/>
      <c r="D437" s="7"/>
      <c r="E437" s="7"/>
      <c r="F437" s="7"/>
      <c r="G437" s="7"/>
      <c r="H437" s="7"/>
      <c r="I437" s="7"/>
    </row>
    <row r="438" spans="1:9" x14ac:dyDescent="0.25">
      <c r="A438" s="7"/>
      <c r="B438" s="7"/>
      <c r="C438" s="7"/>
      <c r="D438" s="7"/>
      <c r="E438" s="7"/>
      <c r="F438" s="7"/>
      <c r="G438" s="7"/>
      <c r="H438" s="7"/>
      <c r="I438" s="7"/>
    </row>
    <row r="439" spans="1:9" x14ac:dyDescent="0.25">
      <c r="A439" s="7"/>
      <c r="B439" s="7"/>
      <c r="C439" s="7"/>
      <c r="D439" s="7"/>
      <c r="E439" s="7"/>
      <c r="F439" s="7"/>
      <c r="G439" s="7"/>
      <c r="H439" s="7"/>
      <c r="I439" s="7"/>
    </row>
    <row r="440" spans="1:9" x14ac:dyDescent="0.25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</sheetData>
  <sheetProtection algorithmName="SHA-512" hashValue="BQUSUX8teIxiBvzWrpznfCLCJ+de7WWdxrc4f7g3l4JWDlrvaTwrWHilwdIPLnGdlqlItunhwBL8e7KgB2XXeA==" saltValue="CRzDLfZFDfTFB9nH1Iy+gg==" spinCount="100000" sheet="1" selectLockedCells="1"/>
  <mergeCells count="6">
    <mergeCell ref="I6:I9"/>
    <mergeCell ref="A2:B5"/>
    <mergeCell ref="C6:G6"/>
    <mergeCell ref="C7:G7"/>
    <mergeCell ref="H6:H9"/>
    <mergeCell ref="C2:F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rgb="FFFFC000"/>
    <pageSetUpPr fitToPage="1"/>
  </sheetPr>
  <dimension ref="A1:AU290"/>
  <sheetViews>
    <sheetView zoomScale="80" zoomScaleNormal="80" zoomScalePageLayoutView="80" workbookViewId="0">
      <selection activeCell="B55" sqref="B55:L59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10.85546875" style="8"/>
    <col min="14" max="16" width="12.42578125" style="8" customWidth="1"/>
    <col min="17" max="47" width="10.85546875" style="8"/>
    <col min="48" max="16384" width="10.85546875" style="23"/>
  </cols>
  <sheetData>
    <row r="1" spans="2:12" s="8" customFormat="1" x14ac:dyDescent="0.25">
      <c r="B1" s="8">
        <v>1</v>
      </c>
      <c r="H1" s="16"/>
      <c r="I1" s="17"/>
      <c r="K1" s="16"/>
    </row>
    <row r="2" spans="2:12" s="8" customFormat="1" ht="30.75" customHeight="1" x14ac:dyDescent="0.25">
      <c r="E2" s="18"/>
      <c r="G2" s="224"/>
      <c r="H2" s="224"/>
      <c r="I2" s="224"/>
      <c r="J2" s="19"/>
      <c r="L2" s="20"/>
    </row>
    <row r="3" spans="2:12" s="8" customFormat="1" x14ac:dyDescent="0.25">
      <c r="H3" s="16"/>
      <c r="I3" s="17"/>
      <c r="K3" s="16"/>
    </row>
    <row r="4" spans="2:12" ht="24.75" customHeight="1" x14ac:dyDescent="0.25">
      <c r="B4" s="21"/>
      <c r="C4" s="21"/>
      <c r="D4" s="21"/>
      <c r="E4" s="22"/>
      <c r="F4" s="22"/>
      <c r="G4" s="225" t="s">
        <v>105</v>
      </c>
      <c r="H4" s="225"/>
      <c r="I4" s="225"/>
      <c r="J4" s="225"/>
      <c r="K4" s="225"/>
      <c r="L4" s="21"/>
    </row>
    <row r="5" spans="2:12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2" ht="40.5" customHeight="1" x14ac:dyDescent="0.25">
      <c r="B6" s="21"/>
      <c r="C6" s="21"/>
      <c r="D6" s="21"/>
      <c r="E6" s="21"/>
      <c r="F6" s="21"/>
      <c r="G6" s="137" t="s">
        <v>37</v>
      </c>
      <c r="H6" s="167"/>
      <c r="I6" s="238" t="str">
        <f>'Liste élèves'!B6</f>
        <v>CM1</v>
      </c>
      <c r="J6" s="238"/>
      <c r="K6" s="238"/>
      <c r="L6" s="21"/>
    </row>
    <row r="7" spans="2:12" ht="21.95" customHeight="1" x14ac:dyDescent="0.25">
      <c r="B7" s="21"/>
      <c r="C7" s="21"/>
      <c r="D7" s="21"/>
      <c r="E7" s="21"/>
      <c r="F7" s="21"/>
      <c r="G7" s="137"/>
      <c r="H7" s="167"/>
      <c r="I7" s="171"/>
      <c r="J7" s="171"/>
      <c r="K7" s="171"/>
      <c r="L7" s="21"/>
    </row>
    <row r="8" spans="2:12" ht="21" customHeight="1" x14ac:dyDescent="0.35">
      <c r="B8" s="21"/>
      <c r="C8" s="21"/>
      <c r="D8" s="21"/>
      <c r="E8" s="168" t="s">
        <v>9</v>
      </c>
      <c r="F8" s="168"/>
      <c r="G8" s="169">
        <f>'Liste élèves'!B4</f>
        <v>0</v>
      </c>
      <c r="H8" s="170"/>
      <c r="I8" s="226">
        <f>'Liste élèves'!B8</f>
        <v>0</v>
      </c>
      <c r="J8" s="226"/>
      <c r="K8" s="226"/>
      <c r="L8" s="21"/>
    </row>
    <row r="9" spans="2:12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2" ht="18" customHeight="1" x14ac:dyDescent="0.3">
      <c r="B10" s="21"/>
      <c r="C10" s="21"/>
      <c r="D10" s="21"/>
      <c r="E10" s="129" t="s">
        <v>24</v>
      </c>
      <c r="F10" s="130"/>
      <c r="G10" s="129" t="s">
        <v>25</v>
      </c>
      <c r="H10" s="131"/>
      <c r="I10" s="132" t="s">
        <v>26</v>
      </c>
      <c r="J10" s="130"/>
      <c r="K10" s="133" t="s">
        <v>29</v>
      </c>
      <c r="L10" s="21"/>
    </row>
    <row r="11" spans="2:12" ht="6.95" customHeight="1" x14ac:dyDescent="0.3">
      <c r="B11" s="21"/>
      <c r="C11" s="21"/>
      <c r="D11" s="21"/>
      <c r="E11" s="134"/>
      <c r="F11" s="130"/>
      <c r="G11" s="134"/>
      <c r="H11" s="131"/>
      <c r="I11" s="135"/>
      <c r="J11" s="130"/>
      <c r="K11" s="131"/>
      <c r="L11" s="21"/>
    </row>
    <row r="12" spans="2:12" ht="18.75" x14ac:dyDescent="0.3">
      <c r="B12" s="21"/>
      <c r="C12" s="21"/>
      <c r="D12" s="21"/>
      <c r="E12" s="227" t="s">
        <v>57</v>
      </c>
      <c r="F12" s="227"/>
      <c r="G12" s="227"/>
      <c r="H12" s="227"/>
      <c r="I12" s="227"/>
      <c r="J12" s="227"/>
      <c r="K12" s="227"/>
      <c r="L12" s="21"/>
    </row>
    <row r="13" spans="2:12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2" ht="54.95" customHeight="1" x14ac:dyDescent="0.25">
      <c r="B14" s="21"/>
      <c r="C14" s="236" t="e">
        <f>traitement_an!T115</f>
        <v>#DIV/0!</v>
      </c>
      <c r="D14" s="21"/>
      <c r="E14" s="233" t="s">
        <v>78</v>
      </c>
      <c r="F14" s="21"/>
      <c r="G14" s="228" t="s">
        <v>85</v>
      </c>
      <c r="H14" s="24"/>
      <c r="I14" s="229" t="s">
        <v>84</v>
      </c>
      <c r="J14" s="21"/>
      <c r="K14" s="230" t="e">
        <f>traitement_an!N115</f>
        <v>#DIV/0!</v>
      </c>
      <c r="L14" s="21"/>
    </row>
    <row r="15" spans="2:12" ht="6.95" customHeight="1" x14ac:dyDescent="0.25">
      <c r="B15" s="21"/>
      <c r="C15" s="237"/>
      <c r="D15" s="21"/>
      <c r="E15" s="234"/>
      <c r="F15" s="21"/>
      <c r="G15" s="228"/>
      <c r="H15" s="24"/>
      <c r="I15" s="229"/>
      <c r="J15" s="21"/>
      <c r="K15" s="231"/>
      <c r="L15" s="21"/>
    </row>
    <row r="16" spans="2:12" ht="42" customHeight="1" x14ac:dyDescent="0.25">
      <c r="B16" s="21"/>
      <c r="C16" s="237"/>
      <c r="D16" s="21"/>
      <c r="E16" s="235"/>
      <c r="F16" s="21"/>
      <c r="G16" s="228"/>
      <c r="H16" s="24"/>
      <c r="I16" s="229"/>
      <c r="J16" s="21"/>
      <c r="K16" s="232"/>
      <c r="L16" s="21"/>
    </row>
    <row r="17" spans="2:12" ht="6.95" customHeight="1" x14ac:dyDescent="0.3">
      <c r="B17" s="21"/>
      <c r="C17" s="237"/>
      <c r="D17" s="21"/>
      <c r="E17" s="122"/>
      <c r="F17" s="21"/>
      <c r="G17" s="72"/>
      <c r="H17" s="24"/>
      <c r="I17" s="124"/>
      <c r="J17" s="21"/>
      <c r="K17" s="24"/>
      <c r="L17" s="21"/>
    </row>
    <row r="18" spans="2:12" ht="75" customHeight="1" x14ac:dyDescent="0.25">
      <c r="B18" s="21"/>
      <c r="C18" s="237"/>
      <c r="D18" s="21"/>
      <c r="E18" s="123" t="s">
        <v>92</v>
      </c>
      <c r="F18" s="21"/>
      <c r="G18" s="121" t="s">
        <v>86</v>
      </c>
      <c r="H18" s="24"/>
      <c r="I18" s="125" t="s">
        <v>55</v>
      </c>
      <c r="J18" s="21"/>
      <c r="K18" s="67" t="e">
        <f>traitement_an!O115</f>
        <v>#DIV/0!</v>
      </c>
      <c r="L18" s="21"/>
    </row>
    <row r="19" spans="2:12" ht="6.95" customHeight="1" x14ac:dyDescent="0.25">
      <c r="B19" s="21"/>
      <c r="C19" s="128"/>
      <c r="D19" s="21"/>
      <c r="E19" s="122"/>
      <c r="F19" s="21"/>
      <c r="G19" s="110"/>
      <c r="H19" s="24"/>
      <c r="I19" s="126"/>
      <c r="J19" s="21"/>
      <c r="K19" s="111"/>
      <c r="L19" s="21"/>
    </row>
    <row r="20" spans="2:12" ht="75.95" customHeight="1" x14ac:dyDescent="0.25">
      <c r="B20" s="21"/>
      <c r="C20" s="222" t="s">
        <v>95</v>
      </c>
      <c r="D20" s="21"/>
      <c r="E20" s="123" t="s">
        <v>93</v>
      </c>
      <c r="F20" s="21"/>
      <c r="G20" s="121" t="s">
        <v>90</v>
      </c>
      <c r="H20" s="24"/>
      <c r="I20" s="125" t="s">
        <v>56</v>
      </c>
      <c r="J20" s="21"/>
      <c r="K20" s="67" t="e">
        <f>traitement_an!P115</f>
        <v>#DIV/0!</v>
      </c>
      <c r="L20" s="21"/>
    </row>
    <row r="21" spans="2:12" ht="6.95" customHeight="1" x14ac:dyDescent="0.25">
      <c r="B21" s="21"/>
      <c r="C21" s="222"/>
      <c r="D21" s="21"/>
      <c r="E21" s="122"/>
      <c r="F21" s="21"/>
      <c r="G21" s="110"/>
      <c r="H21" s="24"/>
      <c r="I21" s="126"/>
      <c r="J21" s="21"/>
      <c r="K21" s="111"/>
      <c r="L21" s="21"/>
    </row>
    <row r="22" spans="2:12" ht="75" customHeight="1" x14ac:dyDescent="0.25">
      <c r="B22" s="21"/>
      <c r="C22" s="222"/>
      <c r="D22" s="21"/>
      <c r="E22" s="123" t="s">
        <v>81</v>
      </c>
      <c r="F22" s="21"/>
      <c r="G22" s="120" t="s">
        <v>89</v>
      </c>
      <c r="H22" s="24"/>
      <c r="I22" s="125" t="s">
        <v>87</v>
      </c>
      <c r="J22" s="21"/>
      <c r="K22" s="67" t="e">
        <f>traitement_an!Q115</f>
        <v>#DIV/0!</v>
      </c>
      <c r="L22" s="21"/>
    </row>
    <row r="23" spans="2:12" ht="6.95" customHeight="1" x14ac:dyDescent="0.3">
      <c r="B23" s="21"/>
      <c r="C23" s="222"/>
      <c r="D23" s="21"/>
      <c r="E23" s="122"/>
      <c r="F23" s="21"/>
      <c r="G23" s="72"/>
      <c r="H23" s="24"/>
      <c r="I23" s="124"/>
      <c r="J23" s="21"/>
      <c r="K23" s="24"/>
      <c r="L23" s="21"/>
    </row>
    <row r="24" spans="2:12" ht="75" customHeight="1" x14ac:dyDescent="0.25">
      <c r="B24" s="21"/>
      <c r="C24" s="223"/>
      <c r="D24" s="21"/>
      <c r="E24" s="123" t="s">
        <v>94</v>
      </c>
      <c r="F24" s="21"/>
      <c r="G24" s="121" t="s">
        <v>91</v>
      </c>
      <c r="H24" s="24"/>
      <c r="I24" s="125" t="s">
        <v>88</v>
      </c>
      <c r="J24" s="21"/>
      <c r="K24" s="67" t="e">
        <f>traitement_an!R115</f>
        <v>#DIV/0!</v>
      </c>
      <c r="L24" s="21"/>
    </row>
    <row r="25" spans="2:12" ht="6.95" customHeight="1" x14ac:dyDescent="0.25">
      <c r="B25" s="21"/>
      <c r="C25" s="127"/>
      <c r="D25" s="21"/>
      <c r="E25" s="35"/>
      <c r="F25" s="21"/>
      <c r="G25" s="110"/>
      <c r="H25" s="24"/>
      <c r="I25" s="114"/>
      <c r="J25" s="21"/>
      <c r="K25" s="111"/>
      <c r="L25" s="21"/>
    </row>
    <row r="26" spans="2:12" ht="114" customHeight="1" x14ac:dyDescent="0.3">
      <c r="B26" s="21"/>
      <c r="C26" s="71"/>
      <c r="D26" s="21"/>
      <c r="E26" s="70"/>
      <c r="F26" s="21"/>
      <c r="G26" s="26"/>
      <c r="H26" s="24"/>
      <c r="I26" s="25"/>
      <c r="J26" s="21"/>
      <c r="K26" s="24"/>
      <c r="L26" s="21"/>
    </row>
    <row r="27" spans="2:12" ht="54.95" customHeight="1" x14ac:dyDescent="0.25">
      <c r="B27" s="21"/>
      <c r="C27" s="21"/>
      <c r="D27" s="21"/>
      <c r="E27" s="21"/>
      <c r="F27" s="21"/>
      <c r="G27" s="21"/>
      <c r="H27" s="24"/>
      <c r="I27" s="25"/>
      <c r="J27" s="21"/>
      <c r="K27" s="24"/>
      <c r="L27" s="21"/>
    </row>
    <row r="28" spans="2:12" s="8" customFormat="1" x14ac:dyDescent="0.25">
      <c r="B28" s="64"/>
      <c r="C28" s="64"/>
      <c r="D28" s="64"/>
      <c r="E28" s="64"/>
      <c r="F28" s="64"/>
      <c r="G28" s="64"/>
      <c r="H28" s="65"/>
      <c r="I28" s="66"/>
      <c r="J28" s="64"/>
      <c r="K28" s="65"/>
      <c r="L28" s="64"/>
    </row>
    <row r="29" spans="2:12" s="8" customFormat="1" x14ac:dyDescent="0.25">
      <c r="B29" s="64"/>
      <c r="C29" s="64"/>
      <c r="D29" s="64"/>
      <c r="E29" s="64"/>
      <c r="F29" s="64"/>
      <c r="G29" s="64"/>
      <c r="H29" s="65"/>
      <c r="I29" s="66"/>
      <c r="J29" s="64"/>
      <c r="K29" s="65"/>
      <c r="L29" s="64"/>
    </row>
    <row r="30" spans="2:12" s="8" customForma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ht="71.25" customHeigh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ht="71.25" customHeigh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ht="109.5" customHeigh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ht="60" customHeigh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ht="44.25" customHeigh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B46" s="64"/>
      <c r="C46" s="64"/>
      <c r="D46" s="64"/>
      <c r="E46" s="64"/>
      <c r="F46" s="64"/>
      <c r="G46" s="64"/>
      <c r="H46" s="65"/>
      <c r="I46" s="66"/>
      <c r="J46" s="64"/>
      <c r="K46" s="65"/>
      <c r="L46" s="64"/>
    </row>
    <row r="47" spans="2:12" s="8" customFormat="1" x14ac:dyDescent="0.25">
      <c r="B47" s="64"/>
      <c r="C47" s="64"/>
      <c r="D47" s="64"/>
      <c r="E47" s="64"/>
      <c r="F47" s="64"/>
      <c r="G47" s="64"/>
      <c r="H47" s="65"/>
      <c r="I47" s="66"/>
      <c r="J47" s="64"/>
      <c r="K47" s="65"/>
      <c r="L47" s="64"/>
    </row>
    <row r="48" spans="2:12" s="8" customFormat="1" x14ac:dyDescent="0.25">
      <c r="B48" s="64"/>
      <c r="C48" s="64"/>
      <c r="D48" s="64"/>
      <c r="E48" s="64"/>
      <c r="F48" s="64"/>
      <c r="G48" s="64"/>
      <c r="H48" s="65"/>
      <c r="I48" s="66"/>
      <c r="J48" s="64"/>
      <c r="K48" s="65"/>
      <c r="L48" s="64"/>
    </row>
    <row r="49" spans="2:12" s="8" customFormat="1" x14ac:dyDescent="0.25">
      <c r="B49" s="64"/>
      <c r="C49" s="64"/>
      <c r="D49" s="64"/>
      <c r="E49" s="64"/>
      <c r="F49" s="64"/>
      <c r="G49" s="64"/>
      <c r="H49" s="65"/>
      <c r="I49" s="66"/>
      <c r="J49" s="64"/>
      <c r="K49" s="65"/>
      <c r="L49" s="64"/>
    </row>
    <row r="50" spans="2:12" s="8" customFormat="1" x14ac:dyDescent="0.25">
      <c r="B50" s="64"/>
      <c r="C50" s="64"/>
      <c r="D50" s="64"/>
      <c r="E50" s="64"/>
      <c r="F50" s="64"/>
      <c r="G50" s="64"/>
      <c r="H50" s="65"/>
      <c r="I50" s="66"/>
      <c r="J50" s="64"/>
      <c r="K50" s="65"/>
      <c r="L50" s="64"/>
    </row>
    <row r="51" spans="2:12" s="8" customFormat="1" x14ac:dyDescent="0.25">
      <c r="B51" s="64"/>
      <c r="C51" s="64"/>
      <c r="D51" s="64"/>
      <c r="E51" s="64"/>
      <c r="F51" s="64"/>
      <c r="G51" s="64"/>
      <c r="H51" s="65"/>
      <c r="I51" s="66"/>
      <c r="J51" s="64"/>
      <c r="K51" s="65"/>
      <c r="L51" s="64"/>
    </row>
    <row r="52" spans="2:12" s="8" customFormat="1" x14ac:dyDescent="0.25">
      <c r="B52" s="64"/>
      <c r="C52" s="64"/>
      <c r="D52" s="64"/>
      <c r="E52" s="64"/>
      <c r="F52" s="64"/>
      <c r="G52" s="64"/>
      <c r="H52" s="65"/>
      <c r="I52" s="66"/>
      <c r="J52" s="64"/>
      <c r="K52" s="65"/>
      <c r="L52" s="64"/>
    </row>
    <row r="53" spans="2:12" s="8" customFormat="1" x14ac:dyDescent="0.25">
      <c r="B53" s="64"/>
      <c r="C53" s="64"/>
      <c r="D53" s="64"/>
      <c r="E53" s="64"/>
      <c r="F53" s="64"/>
      <c r="G53" s="64"/>
      <c r="H53" s="65"/>
      <c r="I53" s="66"/>
      <c r="J53" s="64"/>
      <c r="K53" s="65"/>
      <c r="L53" s="64"/>
    </row>
    <row r="54" spans="2:12" s="8" customFormat="1" x14ac:dyDescent="0.25">
      <c r="B54" s="64"/>
      <c r="C54" s="64"/>
      <c r="D54" s="64"/>
      <c r="E54" s="64"/>
      <c r="F54" s="64"/>
      <c r="G54" s="64"/>
      <c r="H54" s="65"/>
      <c r="I54" s="66"/>
      <c r="J54" s="64"/>
      <c r="K54" s="65"/>
      <c r="L54" s="64"/>
    </row>
    <row r="55" spans="2:12" s="8" customFormat="1" x14ac:dyDescent="0.25">
      <c r="B55" s="64"/>
      <c r="C55" s="64"/>
      <c r="D55" s="64"/>
      <c r="E55" s="64"/>
      <c r="F55" s="64"/>
      <c r="G55" s="64"/>
      <c r="H55" s="65"/>
      <c r="I55" s="66"/>
      <c r="J55" s="64"/>
      <c r="K55" s="65"/>
      <c r="L55" s="64"/>
    </row>
    <row r="56" spans="2:12" s="8" customFormat="1" x14ac:dyDescent="0.25">
      <c r="B56" s="64"/>
      <c r="C56" s="64"/>
      <c r="D56" s="64"/>
      <c r="E56" s="64"/>
      <c r="F56" s="64"/>
      <c r="G56" s="64"/>
      <c r="H56" s="65"/>
      <c r="I56" s="66"/>
      <c r="J56" s="64"/>
      <c r="K56" s="65"/>
      <c r="L56" s="64"/>
    </row>
    <row r="57" spans="2:12" s="8" customFormat="1" x14ac:dyDescent="0.25">
      <c r="B57" s="64"/>
      <c r="C57" s="64"/>
      <c r="D57" s="64"/>
      <c r="E57" s="64"/>
      <c r="F57" s="64"/>
      <c r="G57" s="64"/>
      <c r="H57" s="65"/>
      <c r="I57" s="66"/>
      <c r="J57" s="64"/>
      <c r="K57" s="65"/>
      <c r="L57" s="64"/>
    </row>
    <row r="58" spans="2:12" s="8" customFormat="1" x14ac:dyDescent="0.25">
      <c r="B58" s="64"/>
      <c r="C58" s="64"/>
      <c r="D58" s="64"/>
      <c r="E58" s="64"/>
      <c r="F58" s="64"/>
      <c r="G58" s="64"/>
      <c r="H58" s="65"/>
      <c r="I58" s="66"/>
      <c r="J58" s="64"/>
      <c r="K58" s="65"/>
      <c r="L58" s="64"/>
    </row>
    <row r="59" spans="2:12" s="8" customFormat="1" x14ac:dyDescent="0.25">
      <c r="B59" s="64"/>
      <c r="C59" s="64"/>
      <c r="D59" s="64"/>
      <c r="E59" s="64"/>
      <c r="F59" s="64"/>
      <c r="G59" s="64"/>
      <c r="H59" s="65"/>
      <c r="I59" s="66"/>
      <c r="J59" s="64"/>
      <c r="K59" s="65"/>
      <c r="L59" s="64"/>
    </row>
    <row r="60" spans="2:12" s="8" customFormat="1" x14ac:dyDescent="0.25">
      <c r="H60" s="16"/>
      <c r="I60" s="17"/>
      <c r="K60" s="16"/>
    </row>
    <row r="61" spans="2:12" s="8" customFormat="1" x14ac:dyDescent="0.25">
      <c r="H61" s="16"/>
      <c r="I61" s="17"/>
      <c r="K61" s="16"/>
    </row>
    <row r="62" spans="2:12" s="8" customFormat="1" x14ac:dyDescent="0.25">
      <c r="H62" s="16"/>
      <c r="I62" s="17"/>
      <c r="K62" s="16"/>
    </row>
    <row r="63" spans="2:12" s="8" customFormat="1" x14ac:dyDescent="0.25">
      <c r="H63" s="16"/>
      <c r="I63" s="17"/>
      <c r="K63" s="16"/>
    </row>
    <row r="64" spans="2:12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  <row r="269" spans="8:11" s="8" customFormat="1" x14ac:dyDescent="0.25">
      <c r="H269" s="16"/>
      <c r="I269" s="17"/>
      <c r="K269" s="16"/>
    </row>
    <row r="270" spans="8:11" s="8" customFormat="1" x14ac:dyDescent="0.25">
      <c r="H270" s="16"/>
      <c r="I270" s="17"/>
      <c r="K270" s="16"/>
    </row>
    <row r="271" spans="8:11" s="8" customFormat="1" x14ac:dyDescent="0.25">
      <c r="H271" s="16"/>
      <c r="I271" s="17"/>
      <c r="K271" s="16"/>
    </row>
    <row r="272" spans="8:11" s="8" customFormat="1" x14ac:dyDescent="0.25">
      <c r="H272" s="16"/>
      <c r="I272" s="17"/>
      <c r="K272" s="16"/>
    </row>
    <row r="273" spans="8:11" s="8" customFormat="1" x14ac:dyDescent="0.25">
      <c r="H273" s="16"/>
      <c r="I273" s="17"/>
      <c r="K273" s="16"/>
    </row>
    <row r="274" spans="8:11" s="8" customFormat="1" x14ac:dyDescent="0.25">
      <c r="H274" s="16"/>
      <c r="I274" s="17"/>
      <c r="K274" s="16"/>
    </row>
    <row r="275" spans="8:11" s="8" customFormat="1" x14ac:dyDescent="0.25">
      <c r="H275" s="16"/>
      <c r="I275" s="17"/>
      <c r="K275" s="16"/>
    </row>
    <row r="276" spans="8:11" s="8" customFormat="1" x14ac:dyDescent="0.25">
      <c r="H276" s="16"/>
      <c r="I276" s="17"/>
      <c r="K276" s="16"/>
    </row>
    <row r="277" spans="8:11" s="8" customFormat="1" x14ac:dyDescent="0.25">
      <c r="H277" s="16"/>
      <c r="I277" s="17"/>
      <c r="K277" s="16"/>
    </row>
    <row r="278" spans="8:11" s="8" customFormat="1" x14ac:dyDescent="0.25">
      <c r="H278" s="16"/>
      <c r="I278" s="17"/>
      <c r="K278" s="16"/>
    </row>
    <row r="279" spans="8:11" s="8" customFormat="1" x14ac:dyDescent="0.25">
      <c r="H279" s="16"/>
      <c r="I279" s="17"/>
      <c r="K279" s="16"/>
    </row>
    <row r="280" spans="8:11" s="8" customFormat="1" x14ac:dyDescent="0.25">
      <c r="H280" s="16"/>
      <c r="I280" s="17"/>
      <c r="K280" s="16"/>
    </row>
    <row r="281" spans="8:11" s="8" customFormat="1" x14ac:dyDescent="0.25">
      <c r="H281" s="16"/>
      <c r="I281" s="17"/>
      <c r="K281" s="16"/>
    </row>
    <row r="282" spans="8:11" s="8" customFormat="1" x14ac:dyDescent="0.25">
      <c r="H282" s="16"/>
      <c r="I282" s="17"/>
      <c r="K282" s="16"/>
    </row>
    <row r="283" spans="8:11" s="8" customFormat="1" x14ac:dyDescent="0.25">
      <c r="H283" s="16"/>
      <c r="I283" s="17"/>
      <c r="K283" s="16"/>
    </row>
    <row r="284" spans="8:11" s="8" customFormat="1" x14ac:dyDescent="0.25">
      <c r="H284" s="16"/>
      <c r="I284" s="17"/>
      <c r="K284" s="16"/>
    </row>
    <row r="285" spans="8:11" s="8" customFormat="1" x14ac:dyDescent="0.25">
      <c r="H285" s="16"/>
      <c r="I285" s="17"/>
      <c r="K285" s="16"/>
    </row>
    <row r="286" spans="8:11" s="8" customFormat="1" x14ac:dyDescent="0.25">
      <c r="H286" s="16"/>
      <c r="I286" s="17"/>
      <c r="K286" s="16"/>
    </row>
    <row r="287" spans="8:11" s="8" customFormat="1" x14ac:dyDescent="0.25">
      <c r="H287" s="16"/>
      <c r="I287" s="17"/>
      <c r="K287" s="16"/>
    </row>
    <row r="288" spans="8:11" s="8" customFormat="1" x14ac:dyDescent="0.25">
      <c r="H288" s="16"/>
      <c r="I288" s="17"/>
      <c r="K288" s="16"/>
    </row>
    <row r="289" spans="8:11" s="8" customFormat="1" x14ac:dyDescent="0.25">
      <c r="H289" s="16"/>
      <c r="I289" s="17"/>
      <c r="K289" s="16"/>
    </row>
    <row r="290" spans="8:11" s="8" customFormat="1" x14ac:dyDescent="0.25">
      <c r="H290" s="16"/>
      <c r="I290" s="17"/>
      <c r="K290" s="16"/>
    </row>
  </sheetData>
  <sheetProtection algorithmName="SHA-512" hashValue="URM3YdKdgWFOxnBo7Sq3V2hbU2cT8C+NIQOl3+claj9lF3NbFuK7abFcSZbILCOYwzEAHv+lQfYzHQFEV923nw==" saltValue="yk8lNbLFdDZBBiRm4KBZwQ==" spinCount="100000" sheet="1" selectLockedCells="1"/>
  <mergeCells count="11">
    <mergeCell ref="C20:C24"/>
    <mergeCell ref="G2:I2"/>
    <mergeCell ref="G4:K4"/>
    <mergeCell ref="I8:K8"/>
    <mergeCell ref="E12:K12"/>
    <mergeCell ref="G14:G16"/>
    <mergeCell ref="I14:I16"/>
    <mergeCell ref="K14:K16"/>
    <mergeCell ref="E14:E16"/>
    <mergeCell ref="C14:C18"/>
    <mergeCell ref="I6:K6"/>
  </mergeCells>
  <conditionalFormatting sqref="K14">
    <cfRule type="expression" dxfId="49" priority="256" stopIfTrue="1">
      <formula>K14&gt;0.75</formula>
    </cfRule>
    <cfRule type="expression" dxfId="48" priority="257" stopIfTrue="1">
      <formula>K14&gt;0.66</formula>
    </cfRule>
    <cfRule type="expression" dxfId="47" priority="258" stopIfTrue="1">
      <formula>K14&gt;0.5</formula>
    </cfRule>
    <cfRule type="expression" dxfId="46" priority="259" stopIfTrue="1">
      <formula>K14&gt;0.33</formula>
    </cfRule>
    <cfRule type="expression" dxfId="45" priority="260" stopIfTrue="1">
      <formula>K14&lt;0.33</formula>
    </cfRule>
  </conditionalFormatting>
  <conditionalFormatting sqref="K24">
    <cfRule type="expression" dxfId="44" priority="226" stopIfTrue="1">
      <formula>K24&gt;0.75</formula>
    </cfRule>
    <cfRule type="expression" dxfId="43" priority="227" stopIfTrue="1">
      <formula>K24&gt;0.66</formula>
    </cfRule>
    <cfRule type="expression" dxfId="42" priority="228" stopIfTrue="1">
      <formula>K24&gt;0.5</formula>
    </cfRule>
    <cfRule type="expression" dxfId="41" priority="229" stopIfTrue="1">
      <formula>K24&gt;0.33</formula>
    </cfRule>
    <cfRule type="expression" dxfId="40" priority="230" stopIfTrue="1">
      <formula>K24&lt;0.33</formula>
    </cfRule>
  </conditionalFormatting>
  <conditionalFormatting sqref="K18">
    <cfRule type="expression" dxfId="39" priority="26" stopIfTrue="1">
      <formula>K18&gt;0.75</formula>
    </cfRule>
    <cfRule type="expression" dxfId="38" priority="27" stopIfTrue="1">
      <formula>K18&gt;0.66</formula>
    </cfRule>
    <cfRule type="expression" dxfId="37" priority="28" stopIfTrue="1">
      <formula>K18&gt;0.5</formula>
    </cfRule>
    <cfRule type="expression" dxfId="36" priority="29" stopIfTrue="1">
      <formula>K18&gt;0.33</formula>
    </cfRule>
    <cfRule type="expression" dxfId="35" priority="30" stopIfTrue="1">
      <formula>K18&lt;0.33</formula>
    </cfRule>
  </conditionalFormatting>
  <conditionalFormatting sqref="K22">
    <cfRule type="expression" dxfId="34" priority="21" stopIfTrue="1">
      <formula>K22&gt;0.75</formula>
    </cfRule>
    <cfRule type="expression" dxfId="33" priority="22" stopIfTrue="1">
      <formula>K22&gt;0.66</formula>
    </cfRule>
    <cfRule type="expression" dxfId="32" priority="23" stopIfTrue="1">
      <formula>K22&gt;0.5</formula>
    </cfRule>
    <cfRule type="expression" dxfId="31" priority="24" stopIfTrue="1">
      <formula>K22&gt;0.33</formula>
    </cfRule>
    <cfRule type="expression" dxfId="30" priority="25" stopIfTrue="1">
      <formula>K22&lt;0.33</formula>
    </cfRule>
  </conditionalFormatting>
  <conditionalFormatting sqref="K20">
    <cfRule type="expression" dxfId="29" priority="11" stopIfTrue="1">
      <formula>K20&gt;0.75</formula>
    </cfRule>
    <cfRule type="expression" dxfId="28" priority="12" stopIfTrue="1">
      <formula>K20&gt;0.66</formula>
    </cfRule>
    <cfRule type="expression" dxfId="27" priority="13" stopIfTrue="1">
      <formula>K20&gt;0.5</formula>
    </cfRule>
    <cfRule type="expression" dxfId="26" priority="14" stopIfTrue="1">
      <formula>K20&gt;0.33</formula>
    </cfRule>
    <cfRule type="expression" dxfId="25" priority="15" stopIfTrue="1">
      <formula>K20&lt;0.33</formula>
    </cfRule>
  </conditionalFormatting>
  <printOptions horizontalCentered="1"/>
  <pageMargins left="0.25" right="0.25" top="0.75" bottom="0.38" header="0.3" footer="0.3"/>
  <pageSetup paperSize="9" scale="64" fitToHeight="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tabColor rgb="FFFFC000"/>
    <pageSetUpPr fitToPage="1"/>
  </sheetPr>
  <dimension ref="A1:AU271"/>
  <sheetViews>
    <sheetView zoomScale="80" zoomScaleNormal="80" zoomScalePageLayoutView="80" workbookViewId="0">
      <selection activeCell="G6" sqref="G6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2.28515625" style="8" customWidth="1"/>
    <col min="14" max="16" width="12.42578125" style="8" customWidth="1"/>
    <col min="17" max="47" width="10.85546875" style="8"/>
    <col min="48" max="16384" width="10.85546875" style="23"/>
  </cols>
  <sheetData>
    <row r="1" spans="2:15" s="8" customFormat="1" x14ac:dyDescent="0.25">
      <c r="B1" s="8">
        <v>1</v>
      </c>
      <c r="H1" s="16"/>
      <c r="I1" s="17"/>
      <c r="K1" s="16"/>
    </row>
    <row r="2" spans="2:15" s="8" customFormat="1" ht="30.75" customHeight="1" x14ac:dyDescent="0.25">
      <c r="E2" s="18"/>
      <c r="G2" s="224"/>
      <c r="H2" s="224"/>
      <c r="I2" s="224"/>
      <c r="J2" s="19"/>
      <c r="L2" s="20"/>
    </row>
    <row r="3" spans="2:15" s="8" customFormat="1" x14ac:dyDescent="0.25">
      <c r="H3" s="16"/>
      <c r="I3" s="17"/>
      <c r="K3" s="16"/>
    </row>
    <row r="4" spans="2:15" ht="24.75" customHeight="1" x14ac:dyDescent="0.25">
      <c r="B4" s="21"/>
      <c r="C4" s="21"/>
      <c r="D4" s="21"/>
      <c r="E4" s="22"/>
      <c r="F4" s="22"/>
      <c r="G4" s="225" t="s">
        <v>105</v>
      </c>
      <c r="H4" s="225"/>
      <c r="I4" s="225"/>
      <c r="J4" s="225"/>
      <c r="K4" s="225"/>
      <c r="L4" s="21"/>
    </row>
    <row r="5" spans="2:15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5" ht="40.5" customHeight="1" x14ac:dyDescent="0.25">
      <c r="B6" s="21"/>
      <c r="C6" s="21"/>
      <c r="D6" s="21"/>
      <c r="E6" s="21"/>
      <c r="F6" s="21"/>
      <c r="G6" s="138"/>
      <c r="H6" s="172"/>
      <c r="I6" s="238" t="str">
        <f>'Liste élèves'!B6</f>
        <v>CM1</v>
      </c>
      <c r="J6" s="238"/>
      <c r="K6" s="238"/>
      <c r="L6" s="21"/>
      <c r="O6" s="9"/>
    </row>
    <row r="7" spans="2:15" ht="27.95" customHeight="1" x14ac:dyDescent="0.25">
      <c r="B7" s="21"/>
      <c r="C7" s="21"/>
      <c r="D7" s="21"/>
      <c r="E7" s="21"/>
      <c r="F7" s="21"/>
      <c r="H7" s="167"/>
      <c r="I7" s="171"/>
      <c r="J7" s="171"/>
      <c r="K7" s="171"/>
      <c r="L7" s="21"/>
      <c r="O7" s="9"/>
    </row>
    <row r="8" spans="2:15" ht="29.1" customHeight="1" x14ac:dyDescent="0.35">
      <c r="B8" s="21"/>
      <c r="C8" s="21"/>
      <c r="D8" s="21"/>
      <c r="E8" s="168" t="s">
        <v>9</v>
      </c>
      <c r="F8" s="168"/>
      <c r="G8" s="169">
        <f>'Liste élèves'!B4</f>
        <v>0</v>
      </c>
      <c r="H8" s="170"/>
      <c r="I8" s="226">
        <f>'Liste élèves'!B8</f>
        <v>0</v>
      </c>
      <c r="J8" s="226"/>
      <c r="K8" s="226"/>
      <c r="L8" s="21"/>
    </row>
    <row r="9" spans="2:15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5" ht="15.95" customHeight="1" x14ac:dyDescent="0.25">
      <c r="B10" s="21"/>
      <c r="C10" s="21"/>
      <c r="D10" s="21"/>
      <c r="E10" s="62" t="s">
        <v>24</v>
      </c>
      <c r="F10" s="36"/>
      <c r="G10" s="62" t="s">
        <v>25</v>
      </c>
      <c r="H10" s="37"/>
      <c r="I10" s="38" t="s">
        <v>26</v>
      </c>
      <c r="J10" s="36"/>
      <c r="K10" s="39" t="s">
        <v>29</v>
      </c>
      <c r="L10" s="21"/>
    </row>
    <row r="11" spans="2:15" ht="6.95" customHeight="1" x14ac:dyDescent="0.25">
      <c r="B11" s="21"/>
      <c r="C11" s="21"/>
      <c r="D11" s="21"/>
      <c r="E11" s="40"/>
      <c r="F11" s="36"/>
      <c r="G11" s="40"/>
      <c r="H11" s="37"/>
      <c r="I11" s="41"/>
      <c r="J11" s="36"/>
      <c r="K11" s="37"/>
      <c r="L11" s="21"/>
    </row>
    <row r="12" spans="2:15" ht="18.95" customHeight="1" x14ac:dyDescent="0.25">
      <c r="B12" s="21"/>
      <c r="C12" s="21"/>
      <c r="D12" s="21"/>
      <c r="E12" s="239" t="s">
        <v>57</v>
      </c>
      <c r="F12" s="239"/>
      <c r="G12" s="239"/>
      <c r="H12" s="239"/>
      <c r="I12" s="239"/>
      <c r="J12" s="239"/>
      <c r="K12" s="239"/>
      <c r="L12" s="21"/>
    </row>
    <row r="13" spans="2:15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5" ht="34.5" customHeight="1" x14ac:dyDescent="0.25">
      <c r="B14" s="21"/>
      <c r="C14" s="236" t="e">
        <f>VLOOKUP(G6,traitement_an!$C$11:$U$111,18,FALSE)</f>
        <v>#N/A</v>
      </c>
      <c r="D14" s="21"/>
      <c r="E14" s="233" t="s">
        <v>78</v>
      </c>
      <c r="F14" s="21"/>
      <c r="G14" s="228" t="s">
        <v>85</v>
      </c>
      <c r="H14" s="24"/>
      <c r="I14" s="229" t="s">
        <v>84</v>
      </c>
      <c r="J14" s="21"/>
      <c r="K14" s="230" t="e">
        <f>VLOOKUP(G6,traitement_an!$C$11:$U$111,12,FALSE)</f>
        <v>#N/A</v>
      </c>
      <c r="L14" s="21"/>
    </row>
    <row r="15" spans="2:15" ht="6.95" customHeight="1" x14ac:dyDescent="0.25">
      <c r="B15" s="21"/>
      <c r="C15" s="237"/>
      <c r="D15" s="21"/>
      <c r="E15" s="234"/>
      <c r="F15" s="21"/>
      <c r="G15" s="228"/>
      <c r="H15" s="24"/>
      <c r="I15" s="229"/>
      <c r="J15" s="21"/>
      <c r="K15" s="231"/>
      <c r="L15" s="21"/>
    </row>
    <row r="16" spans="2:15" ht="42.75" customHeight="1" x14ac:dyDescent="0.25">
      <c r="B16" s="21"/>
      <c r="C16" s="237"/>
      <c r="D16" s="21"/>
      <c r="E16" s="235"/>
      <c r="F16" s="21"/>
      <c r="G16" s="228"/>
      <c r="H16" s="24"/>
      <c r="I16" s="229"/>
      <c r="J16" s="21"/>
      <c r="K16" s="232"/>
      <c r="L16" s="21"/>
    </row>
    <row r="17" spans="2:12" ht="6.95" customHeight="1" x14ac:dyDescent="0.3">
      <c r="B17" s="21"/>
      <c r="C17" s="237"/>
      <c r="D17" s="21"/>
      <c r="E17" s="122"/>
      <c r="F17" s="21"/>
      <c r="G17" s="72"/>
      <c r="H17" s="24"/>
      <c r="I17" s="124"/>
      <c r="J17" s="21"/>
      <c r="K17" s="24"/>
      <c r="L17" s="21"/>
    </row>
    <row r="18" spans="2:12" ht="75" customHeight="1" x14ac:dyDescent="0.25">
      <c r="B18" s="21"/>
      <c r="C18" s="237"/>
      <c r="D18" s="21"/>
      <c r="E18" s="123" t="s">
        <v>92</v>
      </c>
      <c r="F18" s="21"/>
      <c r="G18" s="121" t="s">
        <v>86</v>
      </c>
      <c r="H18" s="24"/>
      <c r="I18" s="125" t="s">
        <v>55</v>
      </c>
      <c r="J18" s="21"/>
      <c r="K18" s="67" t="e">
        <f>VLOOKUP(G6,traitement_an!$C$11:$U$111,13,FALSE)</f>
        <v>#N/A</v>
      </c>
      <c r="L18" s="21"/>
    </row>
    <row r="19" spans="2:12" ht="6.95" customHeight="1" x14ac:dyDescent="0.25">
      <c r="B19" s="21"/>
      <c r="C19" s="128"/>
      <c r="D19" s="21"/>
      <c r="E19" s="122"/>
      <c r="F19" s="21"/>
      <c r="G19" s="110"/>
      <c r="H19" s="24"/>
      <c r="I19" s="126"/>
      <c r="J19" s="21"/>
      <c r="K19" s="111"/>
      <c r="L19" s="21"/>
    </row>
    <row r="20" spans="2:12" ht="75" customHeight="1" x14ac:dyDescent="0.25">
      <c r="B20" s="21"/>
      <c r="C20" s="222" t="s">
        <v>95</v>
      </c>
      <c r="D20" s="21"/>
      <c r="E20" s="123" t="s">
        <v>93</v>
      </c>
      <c r="F20" s="21"/>
      <c r="G20" s="121" t="s">
        <v>90</v>
      </c>
      <c r="H20" s="24"/>
      <c r="I20" s="125" t="s">
        <v>56</v>
      </c>
      <c r="J20" s="21"/>
      <c r="K20" s="67" t="e">
        <f>VLOOKUP(G6,traitement_an!$C$11:$U$111,14,FALSE)</f>
        <v>#N/A</v>
      </c>
      <c r="L20" s="21"/>
    </row>
    <row r="21" spans="2:12" ht="6.75" customHeight="1" x14ac:dyDescent="0.25">
      <c r="B21" s="21"/>
      <c r="C21" s="222"/>
      <c r="D21" s="21"/>
      <c r="E21" s="122"/>
      <c r="F21" s="21"/>
      <c r="G21" s="110"/>
      <c r="H21" s="24"/>
      <c r="I21" s="126"/>
      <c r="J21" s="21"/>
      <c r="K21" s="111"/>
      <c r="L21" s="21"/>
    </row>
    <row r="22" spans="2:12" ht="75.95" customHeight="1" x14ac:dyDescent="0.25">
      <c r="B22" s="21"/>
      <c r="C22" s="222"/>
      <c r="D22" s="21"/>
      <c r="E22" s="123" t="s">
        <v>81</v>
      </c>
      <c r="F22" s="21"/>
      <c r="G22" s="120" t="s">
        <v>89</v>
      </c>
      <c r="H22" s="24"/>
      <c r="I22" s="125" t="s">
        <v>87</v>
      </c>
      <c r="J22" s="21"/>
      <c r="K22" s="67" t="e">
        <f>VLOOKUP(G6,traitement_an!$C$11:$U$111,15,FALSE)</f>
        <v>#N/A</v>
      </c>
      <c r="L22" s="21"/>
    </row>
    <row r="23" spans="2:12" ht="4.5" customHeight="1" x14ac:dyDescent="0.3">
      <c r="B23" s="21"/>
      <c r="C23" s="222"/>
      <c r="D23" s="21"/>
      <c r="E23" s="122"/>
      <c r="F23" s="21"/>
      <c r="G23" s="72"/>
      <c r="H23" s="24"/>
      <c r="I23" s="124"/>
      <c r="J23" s="21"/>
      <c r="K23" s="24"/>
      <c r="L23" s="21"/>
    </row>
    <row r="24" spans="2:12" ht="75" customHeight="1" x14ac:dyDescent="0.25">
      <c r="B24" s="21"/>
      <c r="C24" s="223"/>
      <c r="D24" s="21"/>
      <c r="E24" s="123" t="s">
        <v>94</v>
      </c>
      <c r="F24" s="21"/>
      <c r="G24" s="121" t="s">
        <v>91</v>
      </c>
      <c r="H24" s="24"/>
      <c r="I24" s="125" t="s">
        <v>88</v>
      </c>
      <c r="J24" s="21"/>
      <c r="K24" s="67" t="e">
        <f>VLOOKUP(G6,traitement_an!$C$11:$U$111,16,FALSE)</f>
        <v>#N/A</v>
      </c>
      <c r="L24" s="21"/>
    </row>
    <row r="25" spans="2:12" ht="4.5" customHeight="1" x14ac:dyDescent="0.25">
      <c r="B25" s="21"/>
      <c r="C25" s="128"/>
      <c r="D25" s="21"/>
      <c r="E25" s="136"/>
      <c r="F25" s="21"/>
      <c r="G25" s="110"/>
      <c r="H25" s="24"/>
      <c r="I25" s="114"/>
      <c r="J25" s="21"/>
      <c r="K25" s="111"/>
      <c r="L25" s="21"/>
    </row>
    <row r="26" spans="2:12" ht="6.95" customHeight="1" x14ac:dyDescent="0.25">
      <c r="B26" s="21"/>
      <c r="C26" s="21"/>
      <c r="D26" s="21"/>
      <c r="E26" s="21"/>
      <c r="F26" s="21"/>
      <c r="G26" s="21"/>
      <c r="H26" s="24"/>
      <c r="I26" s="25"/>
      <c r="J26" s="21"/>
      <c r="K26" s="24"/>
      <c r="L26" s="21"/>
    </row>
    <row r="27" spans="2:12" ht="12" customHeight="1" x14ac:dyDescent="0.25">
      <c r="B27" s="21"/>
      <c r="C27" s="21"/>
      <c r="D27" s="21"/>
      <c r="E27" s="21"/>
      <c r="F27" s="21"/>
      <c r="G27" s="21"/>
      <c r="H27" s="24"/>
      <c r="I27" s="25"/>
      <c r="J27" s="21"/>
      <c r="K27" s="24"/>
      <c r="L27" s="21"/>
    </row>
    <row r="28" spans="2:12" ht="15" customHeight="1" x14ac:dyDescent="0.25">
      <c r="B28" s="21"/>
      <c r="C28" s="21"/>
      <c r="D28" s="21"/>
      <c r="E28" s="21"/>
      <c r="F28" s="21"/>
      <c r="G28" s="21"/>
      <c r="H28" s="24"/>
      <c r="I28" s="25"/>
      <c r="J28" s="21"/>
      <c r="K28" s="24"/>
      <c r="L28" s="21"/>
    </row>
    <row r="29" spans="2:12" ht="13.5" customHeight="1" x14ac:dyDescent="0.25">
      <c r="B29" s="21"/>
      <c r="C29" s="21"/>
      <c r="D29" s="21"/>
      <c r="E29" s="21"/>
      <c r="F29" s="21"/>
      <c r="G29" s="21"/>
      <c r="H29" s="24"/>
      <c r="I29" s="25"/>
      <c r="J29" s="21"/>
      <c r="K29" s="24"/>
      <c r="L29" s="21"/>
    </row>
    <row r="30" spans="2:12" s="8" customFormat="1" ht="54.75" customHeigh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ht="96" customHeigh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ht="96" customHeigh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ht="96" customHeigh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ht="96" customHeigh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ht="96" customHeigh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ht="96" customHeigh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B46" s="64"/>
      <c r="C46" s="64"/>
      <c r="D46" s="64"/>
      <c r="E46" s="64"/>
      <c r="F46" s="64"/>
      <c r="G46" s="64"/>
      <c r="H46" s="65"/>
      <c r="I46" s="66"/>
      <c r="J46" s="64"/>
      <c r="K46" s="65"/>
      <c r="L46" s="64"/>
    </row>
    <row r="47" spans="2:12" s="8" customFormat="1" x14ac:dyDescent="0.25">
      <c r="B47" s="64"/>
      <c r="C47" s="64"/>
      <c r="D47" s="64"/>
      <c r="E47" s="64"/>
      <c r="F47" s="64"/>
      <c r="G47" s="64"/>
      <c r="H47" s="65"/>
      <c r="I47" s="66"/>
      <c r="J47" s="64"/>
      <c r="K47" s="65"/>
      <c r="L47" s="64"/>
    </row>
    <row r="48" spans="2:12" s="8" customFormat="1" x14ac:dyDescent="0.25">
      <c r="B48" s="64"/>
      <c r="C48" s="64"/>
      <c r="D48" s="64"/>
      <c r="E48" s="64"/>
      <c r="F48" s="64"/>
      <c r="G48" s="64"/>
      <c r="H48" s="65"/>
      <c r="I48" s="66"/>
      <c r="J48" s="64"/>
      <c r="K48" s="65"/>
      <c r="L48" s="64"/>
    </row>
    <row r="49" spans="8:11" s="8" customFormat="1" x14ac:dyDescent="0.25">
      <c r="H49" s="16"/>
      <c r="I49" s="17"/>
      <c r="K49" s="16"/>
    </row>
    <row r="50" spans="8:11" s="8" customFormat="1" x14ac:dyDescent="0.25">
      <c r="H50" s="16"/>
      <c r="I50" s="17"/>
      <c r="K50" s="16"/>
    </row>
    <row r="51" spans="8:11" s="8" customFormat="1" x14ac:dyDescent="0.25">
      <c r="H51" s="16"/>
      <c r="I51" s="17"/>
      <c r="K51" s="16"/>
    </row>
    <row r="52" spans="8:11" s="8" customFormat="1" x14ac:dyDescent="0.25">
      <c r="H52" s="16"/>
      <c r="I52" s="17"/>
      <c r="K52" s="16"/>
    </row>
    <row r="53" spans="8:11" s="8" customFormat="1" x14ac:dyDescent="0.25">
      <c r="H53" s="16"/>
      <c r="I53" s="17"/>
      <c r="K53" s="16"/>
    </row>
    <row r="54" spans="8:11" s="8" customFormat="1" x14ac:dyDescent="0.25">
      <c r="H54" s="16"/>
      <c r="I54" s="17"/>
      <c r="K54" s="16"/>
    </row>
    <row r="55" spans="8:11" s="8" customFormat="1" x14ac:dyDescent="0.25">
      <c r="H55" s="16"/>
      <c r="I55" s="17"/>
      <c r="K55" s="16"/>
    </row>
    <row r="56" spans="8:11" s="8" customFormat="1" x14ac:dyDescent="0.25">
      <c r="H56" s="16"/>
      <c r="I56" s="17"/>
      <c r="K56" s="16"/>
    </row>
    <row r="57" spans="8:11" s="8" customFormat="1" x14ac:dyDescent="0.25">
      <c r="H57" s="16"/>
      <c r="I57" s="17"/>
      <c r="K57" s="16"/>
    </row>
    <row r="58" spans="8:11" s="8" customFormat="1" x14ac:dyDescent="0.25">
      <c r="H58" s="16"/>
      <c r="I58" s="17"/>
      <c r="K58" s="16"/>
    </row>
    <row r="59" spans="8:11" s="8" customFormat="1" x14ac:dyDescent="0.25">
      <c r="H59" s="16"/>
      <c r="I59" s="17"/>
      <c r="K59" s="16"/>
    </row>
    <row r="60" spans="8:11" s="8" customFormat="1" x14ac:dyDescent="0.25">
      <c r="H60" s="16"/>
      <c r="I60" s="17"/>
      <c r="K60" s="16"/>
    </row>
    <row r="61" spans="8:11" s="8" customFormat="1" x14ac:dyDescent="0.25">
      <c r="H61" s="16"/>
      <c r="I61" s="17"/>
      <c r="K61" s="16"/>
    </row>
    <row r="62" spans="8:11" s="8" customFormat="1" x14ac:dyDescent="0.25">
      <c r="H62" s="16"/>
      <c r="I62" s="17"/>
      <c r="K62" s="16"/>
    </row>
    <row r="63" spans="8:11" s="8" customFormat="1" x14ac:dyDescent="0.25">
      <c r="H63" s="16"/>
      <c r="I63" s="17"/>
      <c r="K63" s="16"/>
    </row>
    <row r="64" spans="8:11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  <row r="269" spans="8:11" s="8" customFormat="1" x14ac:dyDescent="0.25">
      <c r="H269" s="16"/>
      <c r="I269" s="17"/>
      <c r="K269" s="16"/>
    </row>
    <row r="270" spans="8:11" s="8" customFormat="1" x14ac:dyDescent="0.25">
      <c r="H270" s="16"/>
      <c r="I270" s="17"/>
      <c r="K270" s="16"/>
    </row>
    <row r="271" spans="8:11" s="8" customFormat="1" x14ac:dyDescent="0.25">
      <c r="H271" s="16"/>
      <c r="I271" s="17"/>
      <c r="K271" s="16"/>
    </row>
  </sheetData>
  <sheetProtection algorithmName="SHA-512" hashValue="CxK9alYaEW5ZAqtiDNFwS6uWNB+Q1ODK1Xo+QFycWpLGZGjESA5A64HQneTtrBYiZLKpADV0pTSAa+IgL+Isfg==" saltValue="0qpNvbe8oUQFcbkDp4Vv1w==" spinCount="100000" sheet="1" selectLockedCells="1"/>
  <mergeCells count="11">
    <mergeCell ref="G2:I2"/>
    <mergeCell ref="G4:K4"/>
    <mergeCell ref="I8:K8"/>
    <mergeCell ref="E12:K12"/>
    <mergeCell ref="I6:K6"/>
    <mergeCell ref="I14:I16"/>
    <mergeCell ref="K14:K16"/>
    <mergeCell ref="C20:C24"/>
    <mergeCell ref="C14:C18"/>
    <mergeCell ref="E14:E16"/>
    <mergeCell ref="G14:G16"/>
  </mergeCells>
  <conditionalFormatting sqref="K14">
    <cfRule type="expression" dxfId="24" priority="21" stopIfTrue="1">
      <formula>K14&gt;0.75</formula>
    </cfRule>
    <cfRule type="expression" dxfId="23" priority="22" stopIfTrue="1">
      <formula>K14&gt;0.66</formula>
    </cfRule>
    <cfRule type="expression" dxfId="22" priority="23" stopIfTrue="1">
      <formula>K14&gt;0.5</formula>
    </cfRule>
    <cfRule type="expression" dxfId="21" priority="24" stopIfTrue="1">
      <formula>K14&gt;0.33</formula>
    </cfRule>
    <cfRule type="expression" dxfId="20" priority="25" stopIfTrue="1">
      <formula>K14&lt;0.33</formula>
    </cfRule>
  </conditionalFormatting>
  <conditionalFormatting sqref="K24">
    <cfRule type="expression" dxfId="19" priority="16" stopIfTrue="1">
      <formula>K24&gt;0.75</formula>
    </cfRule>
    <cfRule type="expression" dxfId="18" priority="17" stopIfTrue="1">
      <formula>K24&gt;0.66</formula>
    </cfRule>
    <cfRule type="expression" dxfId="17" priority="18" stopIfTrue="1">
      <formula>K24&gt;0.5</formula>
    </cfRule>
    <cfRule type="expression" dxfId="16" priority="19" stopIfTrue="1">
      <formula>K24&gt;0.33</formula>
    </cfRule>
    <cfRule type="expression" dxfId="15" priority="20" stopIfTrue="1">
      <formula>K24&lt;0.33</formula>
    </cfRule>
  </conditionalFormatting>
  <conditionalFormatting sqref="K18">
    <cfRule type="expression" dxfId="14" priority="11" stopIfTrue="1">
      <formula>K18&gt;0.75</formula>
    </cfRule>
    <cfRule type="expression" dxfId="13" priority="12" stopIfTrue="1">
      <formula>K18&gt;0.66</formula>
    </cfRule>
    <cfRule type="expression" dxfId="12" priority="13" stopIfTrue="1">
      <formula>K18&gt;0.5</formula>
    </cfRule>
    <cfRule type="expression" dxfId="11" priority="14" stopIfTrue="1">
      <formula>K18&gt;0.33</formula>
    </cfRule>
    <cfRule type="expression" dxfId="10" priority="15" stopIfTrue="1">
      <formula>K18&lt;0.33</formula>
    </cfRule>
  </conditionalFormatting>
  <conditionalFormatting sqref="K22">
    <cfRule type="expression" dxfId="9" priority="6" stopIfTrue="1">
      <formula>K22&gt;0.75</formula>
    </cfRule>
    <cfRule type="expression" dxfId="8" priority="7" stopIfTrue="1">
      <formula>K22&gt;0.66</formula>
    </cfRule>
    <cfRule type="expression" dxfId="7" priority="8" stopIfTrue="1">
      <formula>K22&gt;0.5</formula>
    </cfRule>
    <cfRule type="expression" dxfId="6" priority="9" stopIfTrue="1">
      <formula>K22&gt;0.33</formula>
    </cfRule>
    <cfRule type="expression" dxfId="5" priority="10" stopIfTrue="1">
      <formula>K22&lt;0.33</formula>
    </cfRule>
  </conditionalFormatting>
  <conditionalFormatting sqref="K20">
    <cfRule type="expression" dxfId="4" priority="1" stopIfTrue="1">
      <formula>K20&gt;0.75</formula>
    </cfRule>
    <cfRule type="expression" dxfId="3" priority="2" stopIfTrue="1">
      <formula>K20&gt;0.66</formula>
    </cfRule>
    <cfRule type="expression" dxfId="2" priority="3" stopIfTrue="1">
      <formula>K20&gt;0.5</formula>
    </cfRule>
    <cfRule type="expression" dxfId="1" priority="4" stopIfTrue="1">
      <formula>K20&gt;0.33</formula>
    </cfRule>
    <cfRule type="expression" dxfId="0" priority="5" stopIfTrue="1">
      <formula>K20&lt;0.33</formula>
    </cfRule>
  </conditionalFormatting>
  <dataValidations count="1">
    <dataValidation type="list" allowBlank="1" showInputMessage="1" showErrorMessage="1" sqref="H7 G6:H6" xr:uid="{00000000-0002-0000-0700-000000000000}">
      <formula1>liste_eleves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paperSize="9" scale="64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Accueil</vt:lpstr>
      <vt:lpstr>Liste élèves</vt:lpstr>
      <vt:lpstr>Saisie</vt:lpstr>
      <vt:lpstr>traitement_an</vt:lpstr>
      <vt:lpstr>Synthèse enseignant</vt:lpstr>
      <vt:lpstr>Synthèse classe</vt:lpstr>
      <vt:lpstr>Synthèse individuelle</vt:lpstr>
      <vt:lpstr>Code01</vt:lpstr>
      <vt:lpstr>code02</vt:lpstr>
      <vt:lpstr>graph_clas</vt:lpstr>
      <vt:lpstr>graphiques</vt:lpstr>
      <vt:lpstr>liste_eleves</vt:lpstr>
      <vt:lpstr>'Synthèse classe'!Zone_d_impression</vt:lpstr>
      <vt:lpstr>'Synthèse individuelle'!Zone_d_impression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 EVALUATION CM2 2018</dc:title>
  <dc:subject>TRAITEMENT EVALUATIONS CM2</dc:subject>
  <dc:creator>Eddy SON</dc:creator>
  <cp:keywords>CM2;Evaluations</cp:keywords>
  <cp:lastModifiedBy>Lucile MARIE-SAINTE</cp:lastModifiedBy>
  <cp:lastPrinted>2018-09-15T12:04:02Z</cp:lastPrinted>
  <dcterms:created xsi:type="dcterms:W3CDTF">2011-09-07T20:13:49Z</dcterms:created>
  <dcterms:modified xsi:type="dcterms:W3CDTF">2022-05-03T18:12:18Z</dcterms:modified>
</cp:coreProperties>
</file>