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sf\Dropbox\mission_LVE\"/>
    </mc:Choice>
  </mc:AlternateContent>
  <bookViews>
    <workbookView xWindow="0" yWindow="0" windowWidth="19200" windowHeight="8235"/>
  </bookViews>
  <sheets>
    <sheet name="ACCUEIL" sheetId="2" r:id="rId1"/>
    <sheet name="TRIM 1" sheetId="1" r:id="rId2"/>
    <sheet name="TRIM 2" sheetId="9" r:id="rId3"/>
    <sheet name="TRIM 3" sheetId="10" r:id="rId4"/>
    <sheet name="donnees" sheetId="8" state="hidden" r:id="rId5"/>
    <sheet name="BILAN" sheetId="7" r:id="rId6"/>
  </sheets>
  <definedNames>
    <definedName name="_xlnm.Print_Area" localSheetId="5">BILAN!$A$1:$G$31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7" l="1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9" i="7"/>
  <c r="C7" i="7"/>
  <c r="C5" i="7"/>
  <c r="C3" i="7"/>
  <c r="C1" i="7"/>
  <c r="BM46" i="10" l="1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Z3" i="8" s="1" a="1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W3" i="8" s="1" a="1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T3" i="8" s="1" a="1"/>
  <c r="BM40" i="10"/>
  <c r="BL40" i="10"/>
  <c r="BK40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Q3" i="8" s="1" a="1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N3" i="8" s="1" a="1"/>
  <c r="BM34" i="10"/>
  <c r="BL34" i="10"/>
  <c r="BK34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BM33" i="10"/>
  <c r="BL33" i="10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K3" i="8" s="1" a="1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BM31" i="10"/>
  <c r="BL31" i="10"/>
  <c r="BK31" i="10"/>
  <c r="BJ31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H3" i="8" s="1" a="1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E3" i="8" s="1" a="1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B3" i="8" s="1" a="1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Y3" i="8" s="1" a="1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V3" i="8" s="1" a="1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S3" i="8" s="1" a="1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P3" i="8" s="1" a="1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M3" i="8" s="1" a="1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J3" i="8" s="1" a="1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G3" i="8" s="1" a="1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BM4" i="10"/>
  <c r="BL4" i="10"/>
  <c r="BK4" i="10"/>
  <c r="BJ4" i="10"/>
  <c r="BI4" i="10"/>
  <c r="BH4" i="10"/>
  <c r="BG4" i="10"/>
  <c r="BF4" i="10"/>
  <c r="BE4" i="10"/>
  <c r="BD4" i="10"/>
  <c r="BC4" i="10"/>
  <c r="BB4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D3" i="8" s="1" a="1"/>
  <c r="D2" i="10" a="1"/>
  <c r="AG2" i="10" s="1"/>
  <c r="BM2" i="10" s="1"/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Y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AB3" i="8"/>
  <c r="AB4" i="8"/>
  <c r="AB5" i="8"/>
  <c r="AB6" i="8"/>
  <c r="AB7" i="8"/>
  <c r="AB8" i="8"/>
  <c r="AE3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K3" i="8"/>
  <c r="AK4" i="8"/>
  <c r="AK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N3" i="8"/>
  <c r="AN4" i="8"/>
  <c r="AN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T3" i="8"/>
  <c r="AT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W3" i="8"/>
  <c r="AW4" i="8"/>
  <c r="AW5" i="8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Z3" i="8"/>
  <c r="AZ4" i="8"/>
  <c r="AZ5" i="8"/>
  <c r="AZ6" i="8"/>
  <c r="AZ7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Z30" i="8"/>
  <c r="AZ31" i="8"/>
  <c r="AZ32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D2" i="10"/>
  <c r="AJ2" i="10" s="1"/>
  <c r="E2" i="10"/>
  <c r="AK2" i="10" s="1"/>
  <c r="F2" i="10"/>
  <c r="AL2" i="10" s="1"/>
  <c r="G2" i="10"/>
  <c r="AM2" i="10" s="1"/>
  <c r="H2" i="10"/>
  <c r="AN2" i="10" s="1"/>
  <c r="I2" i="10"/>
  <c r="AO2" i="10" s="1"/>
  <c r="J2" i="10"/>
  <c r="AP2" i="10" s="1"/>
  <c r="K2" i="10"/>
  <c r="AQ2" i="10" s="1"/>
  <c r="L2" i="10"/>
  <c r="AR2" i="10" s="1"/>
  <c r="M2" i="10"/>
  <c r="AS2" i="10" s="1"/>
  <c r="N2" i="10"/>
  <c r="AT2" i="10" s="1"/>
  <c r="O2" i="10"/>
  <c r="AU2" i="10" s="1"/>
  <c r="P2" i="10"/>
  <c r="AV2" i="10" s="1"/>
  <c r="Q2" i="10"/>
  <c r="AW2" i="10" s="1"/>
  <c r="R2" i="10"/>
  <c r="AX2" i="10" s="1"/>
  <c r="S2" i="10"/>
  <c r="AY2" i="10" s="1"/>
  <c r="T2" i="10"/>
  <c r="AZ2" i="10" s="1"/>
  <c r="U2" i="10"/>
  <c r="BA2" i="10" s="1"/>
  <c r="V2" i="10"/>
  <c r="BB2" i="10" s="1"/>
  <c r="W2" i="10"/>
  <c r="BC2" i="10" s="1"/>
  <c r="X2" i="10"/>
  <c r="BD2" i="10" s="1"/>
  <c r="Y2" i="10"/>
  <c r="BE2" i="10" s="1"/>
  <c r="Z2" i="10"/>
  <c r="BF2" i="10" s="1"/>
  <c r="AA2" i="10"/>
  <c r="BG2" i="10" s="1"/>
  <c r="AB2" i="10"/>
  <c r="BH2" i="10" s="1"/>
  <c r="AC2" i="10"/>
  <c r="BI2" i="10" s="1"/>
  <c r="AD2" i="10"/>
  <c r="BJ2" i="10" s="1"/>
  <c r="AE2" i="10"/>
  <c r="BK2" i="10" s="1"/>
  <c r="AF2" i="10"/>
  <c r="BL2" i="10" s="1"/>
  <c r="AT37" i="9" l="1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AU33" i="9"/>
  <c r="AW33" i="9"/>
  <c r="AY33" i="9"/>
  <c r="BA33" i="9"/>
  <c r="BC33" i="9"/>
  <c r="BE33" i="9"/>
  <c r="BG33" i="9"/>
  <c r="BI33" i="9"/>
  <c r="BK33" i="9"/>
  <c r="BM33" i="9"/>
  <c r="AK34" i="9"/>
  <c r="AK33" i="9" s="1"/>
  <c r="AL34" i="9"/>
  <c r="AL33" i="9" s="1"/>
  <c r="AM34" i="9"/>
  <c r="AM33" i="9" s="1"/>
  <c r="AN34" i="9"/>
  <c r="AN33" i="9" s="1"/>
  <c r="AO34" i="9"/>
  <c r="AO33" i="9" s="1"/>
  <c r="AP34" i="9"/>
  <c r="AP33" i="9" s="1"/>
  <c r="AQ34" i="9"/>
  <c r="AQ33" i="9" s="1"/>
  <c r="AR34" i="9"/>
  <c r="AR33" i="9" s="1"/>
  <c r="AS34" i="9"/>
  <c r="AS33" i="9" s="1"/>
  <c r="AT34" i="9"/>
  <c r="AT33" i="9" s="1"/>
  <c r="AU34" i="9"/>
  <c r="AV34" i="9"/>
  <c r="AV33" i="9" s="1"/>
  <c r="AW34" i="9"/>
  <c r="AX34" i="9"/>
  <c r="AX33" i="9" s="1"/>
  <c r="AY34" i="9"/>
  <c r="AZ34" i="9"/>
  <c r="AZ33" i="9" s="1"/>
  <c r="BA34" i="9"/>
  <c r="BB34" i="9"/>
  <c r="BB33" i="9" s="1"/>
  <c r="BC34" i="9"/>
  <c r="BD34" i="9"/>
  <c r="BD33" i="9" s="1"/>
  <c r="BE34" i="9"/>
  <c r="BF34" i="9"/>
  <c r="BF33" i="9" s="1"/>
  <c r="BG34" i="9"/>
  <c r="BH34" i="9"/>
  <c r="BH33" i="9" s="1"/>
  <c r="BI34" i="9"/>
  <c r="BJ34" i="9"/>
  <c r="BJ33" i="9" s="1"/>
  <c r="BK34" i="9"/>
  <c r="BL34" i="9"/>
  <c r="BL33" i="9" s="1"/>
  <c r="BM34" i="9"/>
  <c r="AU35" i="9"/>
  <c r="AW35" i="9"/>
  <c r="AY35" i="9"/>
  <c r="BA35" i="9"/>
  <c r="BC35" i="9"/>
  <c r="BE35" i="9"/>
  <c r="BG35" i="9"/>
  <c r="BI35" i="9"/>
  <c r="BK35" i="9"/>
  <c r="BM35" i="9"/>
  <c r="AK36" i="9"/>
  <c r="AK35" i="9" s="1"/>
  <c r="AL36" i="9"/>
  <c r="AL35" i="9" s="1"/>
  <c r="AM36" i="9"/>
  <c r="AM35" i="9" s="1"/>
  <c r="AN36" i="9"/>
  <c r="AN35" i="9" s="1"/>
  <c r="AO36" i="9"/>
  <c r="AO35" i="9" s="1"/>
  <c r="AP36" i="9"/>
  <c r="AP35" i="9" s="1"/>
  <c r="AQ36" i="9"/>
  <c r="AQ35" i="9" s="1"/>
  <c r="AR36" i="9"/>
  <c r="AR35" i="9" s="1"/>
  <c r="AS36" i="9"/>
  <c r="AS35" i="9" s="1"/>
  <c r="AT36" i="9"/>
  <c r="AT35" i="9" s="1"/>
  <c r="AU36" i="9"/>
  <c r="AV36" i="9"/>
  <c r="AV35" i="9" s="1"/>
  <c r="AW36" i="9"/>
  <c r="AX36" i="9"/>
  <c r="AX35" i="9" s="1"/>
  <c r="AY36" i="9"/>
  <c r="AZ36" i="9"/>
  <c r="AZ35" i="9" s="1"/>
  <c r="BA36" i="9"/>
  <c r="BB36" i="9"/>
  <c r="BB35" i="9" s="1"/>
  <c r="BC36" i="9"/>
  <c r="BD36" i="9"/>
  <c r="BD35" i="9" s="1"/>
  <c r="BE36" i="9"/>
  <c r="BF36" i="9"/>
  <c r="BF35" i="9" s="1"/>
  <c r="BG36" i="9"/>
  <c r="BH36" i="9"/>
  <c r="BH35" i="9" s="1"/>
  <c r="BI36" i="9"/>
  <c r="BJ36" i="9"/>
  <c r="BJ35" i="9" s="1"/>
  <c r="BK36" i="9"/>
  <c r="BL36" i="9"/>
  <c r="BL35" i="9" s="1"/>
  <c r="BM36" i="9"/>
  <c r="AK38" i="9"/>
  <c r="AK37" i="9" s="1"/>
  <c r="AL38" i="9"/>
  <c r="AL37" i="9" s="1"/>
  <c r="AM38" i="9"/>
  <c r="AM37" i="9" s="1"/>
  <c r="AN38" i="9"/>
  <c r="AN37" i="9" s="1"/>
  <c r="AO38" i="9"/>
  <c r="AO37" i="9" s="1"/>
  <c r="AP38" i="9"/>
  <c r="AP37" i="9" s="1"/>
  <c r="AQ38" i="9"/>
  <c r="AQ37" i="9" s="1"/>
  <c r="AR38" i="9"/>
  <c r="AR37" i="9" s="1"/>
  <c r="AS38" i="9"/>
  <c r="AS37" i="9" s="1"/>
  <c r="AT38" i="9"/>
  <c r="AU38" i="9"/>
  <c r="AV38" i="9"/>
  <c r="AW38" i="9"/>
  <c r="AX38" i="9"/>
  <c r="AY38" i="9"/>
  <c r="AZ38" i="9"/>
  <c r="BA38" i="9"/>
  <c r="BB38" i="9"/>
  <c r="BC38" i="9"/>
  <c r="BD38" i="9"/>
  <c r="BE38" i="9"/>
  <c r="BF38" i="9"/>
  <c r="BG38" i="9"/>
  <c r="BH38" i="9"/>
  <c r="BI38" i="9"/>
  <c r="BJ38" i="9"/>
  <c r="BK38" i="9"/>
  <c r="BL38" i="9"/>
  <c r="BM38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AU41" i="9"/>
  <c r="AW41" i="9"/>
  <c r="AY41" i="9"/>
  <c r="BA41" i="9"/>
  <c r="BC41" i="9"/>
  <c r="BE41" i="9"/>
  <c r="BG41" i="9"/>
  <c r="BI41" i="9"/>
  <c r="BK41" i="9"/>
  <c r="BM41" i="9"/>
  <c r="AK42" i="9"/>
  <c r="AK41" i="9" s="1"/>
  <c r="AL42" i="9"/>
  <c r="AL41" i="9" s="1"/>
  <c r="AM42" i="9"/>
  <c r="AM41" i="9" s="1"/>
  <c r="AN42" i="9"/>
  <c r="AN41" i="9" s="1"/>
  <c r="AO42" i="9"/>
  <c r="AO41" i="9" s="1"/>
  <c r="AP42" i="9"/>
  <c r="AP41" i="9" s="1"/>
  <c r="AQ42" i="9"/>
  <c r="AQ41" i="9" s="1"/>
  <c r="AR42" i="9"/>
  <c r="AR41" i="9" s="1"/>
  <c r="AS42" i="9"/>
  <c r="AS41" i="9" s="1"/>
  <c r="AT42" i="9"/>
  <c r="AT41" i="9" s="1"/>
  <c r="AU42" i="9"/>
  <c r="AV42" i="9"/>
  <c r="AV41" i="9" s="1"/>
  <c r="AW42" i="9"/>
  <c r="AX42" i="9"/>
  <c r="AX41" i="9" s="1"/>
  <c r="AY42" i="9"/>
  <c r="AZ42" i="9"/>
  <c r="AZ41" i="9" s="1"/>
  <c r="BA42" i="9"/>
  <c r="BB42" i="9"/>
  <c r="BB41" i="9" s="1"/>
  <c r="BC42" i="9"/>
  <c r="BD42" i="9"/>
  <c r="BD41" i="9" s="1"/>
  <c r="BE42" i="9"/>
  <c r="BF42" i="9"/>
  <c r="BF41" i="9" s="1"/>
  <c r="BG42" i="9"/>
  <c r="BH42" i="9"/>
  <c r="BH41" i="9" s="1"/>
  <c r="BI42" i="9"/>
  <c r="BJ42" i="9"/>
  <c r="BJ41" i="9" s="1"/>
  <c r="BK42" i="9"/>
  <c r="BL42" i="9"/>
  <c r="BL41" i="9" s="1"/>
  <c r="BM42" i="9"/>
  <c r="AU43" i="9"/>
  <c r="AW43" i="9"/>
  <c r="AY43" i="9"/>
  <c r="BA43" i="9"/>
  <c r="BC43" i="9"/>
  <c r="BE43" i="9"/>
  <c r="BG43" i="9"/>
  <c r="BI43" i="9"/>
  <c r="BK43" i="9"/>
  <c r="BM43" i="9"/>
  <c r="AK44" i="9"/>
  <c r="AK43" i="9" s="1"/>
  <c r="AL44" i="9"/>
  <c r="AL43" i="9" s="1"/>
  <c r="AM44" i="9"/>
  <c r="AM43" i="9" s="1"/>
  <c r="AN44" i="9"/>
  <c r="AN43" i="9" s="1"/>
  <c r="AO44" i="9"/>
  <c r="AO43" i="9" s="1"/>
  <c r="AP44" i="9"/>
  <c r="AP43" i="9" s="1"/>
  <c r="AQ44" i="9"/>
  <c r="AQ43" i="9" s="1"/>
  <c r="AR44" i="9"/>
  <c r="AR43" i="9" s="1"/>
  <c r="AS44" i="9"/>
  <c r="AS43" i="9" s="1"/>
  <c r="AT44" i="9"/>
  <c r="AT43" i="9" s="1"/>
  <c r="AU44" i="9"/>
  <c r="AV44" i="9"/>
  <c r="AV43" i="9" s="1"/>
  <c r="AW44" i="9"/>
  <c r="AX44" i="9"/>
  <c r="AX43" i="9" s="1"/>
  <c r="AY44" i="9"/>
  <c r="AZ44" i="9"/>
  <c r="AZ43" i="9" s="1"/>
  <c r="BA44" i="9"/>
  <c r="BB44" i="9"/>
  <c r="BB43" i="9" s="1"/>
  <c r="BC44" i="9"/>
  <c r="BD44" i="9"/>
  <c r="BD43" i="9" s="1"/>
  <c r="BE44" i="9"/>
  <c r="BF44" i="9"/>
  <c r="BF43" i="9" s="1"/>
  <c r="BG44" i="9"/>
  <c r="BH44" i="9"/>
  <c r="BH43" i="9" s="1"/>
  <c r="BI44" i="9"/>
  <c r="BJ44" i="9"/>
  <c r="BJ43" i="9" s="1"/>
  <c r="BK44" i="9"/>
  <c r="BL44" i="9"/>
  <c r="BL43" i="9" s="1"/>
  <c r="BM44" i="9"/>
  <c r="AT45" i="9"/>
  <c r="AU45" i="9"/>
  <c r="AV45" i="9"/>
  <c r="AW45" i="9"/>
  <c r="AX45" i="9"/>
  <c r="AY45" i="9"/>
  <c r="AZ45" i="9"/>
  <c r="BA45" i="9"/>
  <c r="BB45" i="9"/>
  <c r="BC45" i="9"/>
  <c r="BD45" i="9"/>
  <c r="BE45" i="9"/>
  <c r="BF45" i="9"/>
  <c r="BG45" i="9"/>
  <c r="BH45" i="9"/>
  <c r="BI45" i="9"/>
  <c r="BJ45" i="9"/>
  <c r="BK45" i="9"/>
  <c r="BL45" i="9"/>
  <c r="BM45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K30" i="9"/>
  <c r="BL30" i="9"/>
  <c r="BM30" i="9"/>
  <c r="AT26" i="9"/>
  <c r="AU26" i="9"/>
  <c r="AV26" i="9"/>
  <c r="AW26" i="9"/>
  <c r="AX26" i="9"/>
  <c r="AY26" i="9"/>
  <c r="AZ26" i="9"/>
  <c r="BA26" i="9"/>
  <c r="BB26" i="9"/>
  <c r="BC26" i="9"/>
  <c r="BD26" i="9"/>
  <c r="BE26" i="9"/>
  <c r="BF26" i="9"/>
  <c r="BG26" i="9"/>
  <c r="BH26" i="9"/>
  <c r="BI26" i="9"/>
  <c r="BJ26" i="9"/>
  <c r="BK26" i="9"/>
  <c r="BL26" i="9"/>
  <c r="BM26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BG21" i="9"/>
  <c r="BH21" i="9"/>
  <c r="BI21" i="9"/>
  <c r="BJ21" i="9"/>
  <c r="BK21" i="9"/>
  <c r="BL21" i="9"/>
  <c r="BM21" i="9"/>
  <c r="AT11" i="9"/>
  <c r="AV11" i="9"/>
  <c r="AX11" i="9"/>
  <c r="AZ11" i="9"/>
  <c r="BB11" i="9"/>
  <c r="BD11" i="9"/>
  <c r="BF11" i="9"/>
  <c r="BH11" i="9"/>
  <c r="BJ11" i="9"/>
  <c r="BL11" i="9"/>
  <c r="AK12" i="9"/>
  <c r="AK11" i="9" s="1"/>
  <c r="AL12" i="9"/>
  <c r="AL11" i="9" s="1"/>
  <c r="AM12" i="9"/>
  <c r="AM11" i="9" s="1"/>
  <c r="AN12" i="9"/>
  <c r="AN11" i="9" s="1"/>
  <c r="AO12" i="9"/>
  <c r="AO11" i="9" s="1"/>
  <c r="AP12" i="9"/>
  <c r="AP11" i="9" s="1"/>
  <c r="AQ12" i="9"/>
  <c r="AQ11" i="9" s="1"/>
  <c r="AR12" i="9"/>
  <c r="AR11" i="9" s="1"/>
  <c r="AS12" i="9"/>
  <c r="AS11" i="9" s="1"/>
  <c r="AT12" i="9"/>
  <c r="AU12" i="9"/>
  <c r="AU11" i="9" s="1"/>
  <c r="AV12" i="9"/>
  <c r="AW12" i="9"/>
  <c r="AW11" i="9" s="1"/>
  <c r="AX12" i="9"/>
  <c r="AY12" i="9"/>
  <c r="AY11" i="9" s="1"/>
  <c r="AZ12" i="9"/>
  <c r="BA12" i="9"/>
  <c r="BA11" i="9" s="1"/>
  <c r="BB12" i="9"/>
  <c r="BC12" i="9"/>
  <c r="BC11" i="9" s="1"/>
  <c r="BD12" i="9"/>
  <c r="BE12" i="9"/>
  <c r="BE11" i="9" s="1"/>
  <c r="BF12" i="9"/>
  <c r="BG12" i="9"/>
  <c r="BG11" i="9" s="1"/>
  <c r="BH12" i="9"/>
  <c r="BI12" i="9"/>
  <c r="BI11" i="9" s="1"/>
  <c r="BJ12" i="9"/>
  <c r="BK12" i="9"/>
  <c r="BK11" i="9" s="1"/>
  <c r="BL12" i="9"/>
  <c r="BM12" i="9"/>
  <c r="BM11" i="9" s="1"/>
  <c r="AT13" i="9"/>
  <c r="AV13" i="9"/>
  <c r="AX13" i="9"/>
  <c r="AZ13" i="9"/>
  <c r="BB13" i="9"/>
  <c r="BD13" i="9"/>
  <c r="BF13" i="9"/>
  <c r="BH13" i="9"/>
  <c r="BJ13" i="9"/>
  <c r="BL13" i="9"/>
  <c r="AK14" i="9"/>
  <c r="AK13" i="9" s="1"/>
  <c r="AL14" i="9"/>
  <c r="AL13" i="9" s="1"/>
  <c r="AM14" i="9"/>
  <c r="AM13" i="9" s="1"/>
  <c r="AN14" i="9"/>
  <c r="AN13" i="9" s="1"/>
  <c r="AO14" i="9"/>
  <c r="AO13" i="9" s="1"/>
  <c r="AP14" i="9"/>
  <c r="AP13" i="9" s="1"/>
  <c r="AQ14" i="9"/>
  <c r="AQ13" i="9" s="1"/>
  <c r="AR14" i="9"/>
  <c r="AR13" i="9" s="1"/>
  <c r="AS14" i="9"/>
  <c r="AS13" i="9" s="1"/>
  <c r="AT14" i="9"/>
  <c r="AU14" i="9"/>
  <c r="AU13" i="9" s="1"/>
  <c r="AV14" i="9"/>
  <c r="AW14" i="9"/>
  <c r="AW13" i="9" s="1"/>
  <c r="AX14" i="9"/>
  <c r="AY14" i="9"/>
  <c r="AY13" i="9" s="1"/>
  <c r="AZ14" i="9"/>
  <c r="BA14" i="9"/>
  <c r="BA13" i="9" s="1"/>
  <c r="BB14" i="9"/>
  <c r="BC14" i="9"/>
  <c r="BC13" i="9" s="1"/>
  <c r="BD14" i="9"/>
  <c r="BE14" i="9"/>
  <c r="BE13" i="9" s="1"/>
  <c r="BF14" i="9"/>
  <c r="BG14" i="9"/>
  <c r="BG13" i="9" s="1"/>
  <c r="BH14" i="9"/>
  <c r="BI14" i="9"/>
  <c r="BI13" i="9" s="1"/>
  <c r="BJ14" i="9"/>
  <c r="BK14" i="9"/>
  <c r="BK13" i="9" s="1"/>
  <c r="BL14" i="9"/>
  <c r="BM14" i="9"/>
  <c r="BM13" i="9" s="1"/>
  <c r="AT15" i="9"/>
  <c r="AV15" i="9"/>
  <c r="AX15" i="9"/>
  <c r="AZ15" i="9"/>
  <c r="BB15" i="9"/>
  <c r="BD15" i="9"/>
  <c r="BF15" i="9"/>
  <c r="BH15" i="9"/>
  <c r="BJ15" i="9"/>
  <c r="BL15" i="9"/>
  <c r="AK16" i="9"/>
  <c r="AK15" i="9" s="1"/>
  <c r="AL16" i="9"/>
  <c r="AL15" i="9" s="1"/>
  <c r="AM16" i="9"/>
  <c r="AM15" i="9" s="1"/>
  <c r="AN16" i="9"/>
  <c r="AN15" i="9" s="1"/>
  <c r="AO16" i="9"/>
  <c r="AO15" i="9" s="1"/>
  <c r="AP16" i="9"/>
  <c r="AP15" i="9" s="1"/>
  <c r="AQ16" i="9"/>
  <c r="AQ15" i="9" s="1"/>
  <c r="AR16" i="9"/>
  <c r="AR15" i="9" s="1"/>
  <c r="AS16" i="9"/>
  <c r="AS15" i="9" s="1"/>
  <c r="AT16" i="9"/>
  <c r="AU16" i="9"/>
  <c r="AU15" i="9" s="1"/>
  <c r="AV16" i="9"/>
  <c r="AW16" i="9"/>
  <c r="AW15" i="9" s="1"/>
  <c r="AX16" i="9"/>
  <c r="AY16" i="9"/>
  <c r="AY15" i="9" s="1"/>
  <c r="AZ16" i="9"/>
  <c r="BA16" i="9"/>
  <c r="BA15" i="9" s="1"/>
  <c r="BB16" i="9"/>
  <c r="BC16" i="9"/>
  <c r="BC15" i="9" s="1"/>
  <c r="BD16" i="9"/>
  <c r="BE16" i="9"/>
  <c r="BE15" i="9" s="1"/>
  <c r="BF16" i="9"/>
  <c r="BG16" i="9"/>
  <c r="BG15" i="9" s="1"/>
  <c r="BH16" i="9"/>
  <c r="BI16" i="9"/>
  <c r="BI15" i="9" s="1"/>
  <c r="BJ16" i="9"/>
  <c r="BK16" i="9"/>
  <c r="BK15" i="9" s="1"/>
  <c r="BL16" i="9"/>
  <c r="BM16" i="9"/>
  <c r="BM15" i="9" s="1"/>
  <c r="AT17" i="9"/>
  <c r="AV17" i="9"/>
  <c r="AX17" i="9"/>
  <c r="AZ17" i="9"/>
  <c r="BB17" i="9"/>
  <c r="BD17" i="9"/>
  <c r="BF17" i="9"/>
  <c r="BH17" i="9"/>
  <c r="BJ17" i="9"/>
  <c r="BL17" i="9"/>
  <c r="AK18" i="9"/>
  <c r="AK17" i="9" s="1"/>
  <c r="AL18" i="9"/>
  <c r="AL17" i="9" s="1"/>
  <c r="AM18" i="9"/>
  <c r="AM17" i="9" s="1"/>
  <c r="AN18" i="9"/>
  <c r="AN17" i="9" s="1"/>
  <c r="AO18" i="9"/>
  <c r="AO17" i="9" s="1"/>
  <c r="AP18" i="9"/>
  <c r="AP17" i="9" s="1"/>
  <c r="AQ18" i="9"/>
  <c r="AQ17" i="9" s="1"/>
  <c r="AR18" i="9"/>
  <c r="AR17" i="9" s="1"/>
  <c r="AS18" i="9"/>
  <c r="AS17" i="9" s="1"/>
  <c r="AT18" i="9"/>
  <c r="AU18" i="9"/>
  <c r="AU17" i="9" s="1"/>
  <c r="AV18" i="9"/>
  <c r="AW18" i="9"/>
  <c r="AW17" i="9" s="1"/>
  <c r="AX18" i="9"/>
  <c r="AY18" i="9"/>
  <c r="AY17" i="9" s="1"/>
  <c r="AZ18" i="9"/>
  <c r="BA18" i="9"/>
  <c r="BA17" i="9" s="1"/>
  <c r="BB18" i="9"/>
  <c r="BC18" i="9"/>
  <c r="BC17" i="9" s="1"/>
  <c r="BD18" i="9"/>
  <c r="BE18" i="9"/>
  <c r="BE17" i="9" s="1"/>
  <c r="BF18" i="9"/>
  <c r="BG18" i="9"/>
  <c r="BG17" i="9" s="1"/>
  <c r="BH18" i="9"/>
  <c r="BI18" i="9"/>
  <c r="BI17" i="9" s="1"/>
  <c r="BJ18" i="9"/>
  <c r="BK18" i="9"/>
  <c r="BK17" i="9" s="1"/>
  <c r="BL18" i="9"/>
  <c r="BM18" i="9"/>
  <c r="BM17" i="9" s="1"/>
  <c r="AT19" i="9"/>
  <c r="AU19" i="9"/>
  <c r="AV19" i="9"/>
  <c r="AW19" i="9"/>
  <c r="AX19" i="9"/>
  <c r="AY19" i="9"/>
  <c r="AZ19" i="9"/>
  <c r="BA19" i="9"/>
  <c r="BB19" i="9"/>
  <c r="BC19" i="9"/>
  <c r="BD19" i="9"/>
  <c r="BE19" i="9"/>
  <c r="BF19" i="9"/>
  <c r="BG19" i="9"/>
  <c r="BH19" i="9"/>
  <c r="BI19" i="9"/>
  <c r="BJ19" i="9"/>
  <c r="BK19" i="9"/>
  <c r="BL19" i="9"/>
  <c r="BM19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AK42" i="1"/>
  <c r="AK41" i="1" s="1"/>
  <c r="AL42" i="1"/>
  <c r="AL41" i="1" s="1"/>
  <c r="AM42" i="1"/>
  <c r="AM41" i="1" s="1"/>
  <c r="AN42" i="1"/>
  <c r="AN41" i="1" s="1"/>
  <c r="AO42" i="1"/>
  <c r="AO41" i="1" s="1"/>
  <c r="AP42" i="1"/>
  <c r="AP41" i="1" s="1"/>
  <c r="AQ42" i="1"/>
  <c r="AQ41" i="1" s="1"/>
  <c r="AR42" i="1"/>
  <c r="AR41" i="1" s="1"/>
  <c r="AS42" i="1"/>
  <c r="AS41" i="1" s="1"/>
  <c r="AT42" i="1"/>
  <c r="AT41" i="1" s="1"/>
  <c r="AU42" i="1"/>
  <c r="AU41" i="1" s="1"/>
  <c r="AV42" i="1"/>
  <c r="AV41" i="1" s="1"/>
  <c r="AW42" i="1"/>
  <c r="AW41" i="1" s="1"/>
  <c r="AX42" i="1"/>
  <c r="AX41" i="1" s="1"/>
  <c r="AY42" i="1"/>
  <c r="AY41" i="1" s="1"/>
  <c r="AZ42" i="1"/>
  <c r="AZ41" i="1" s="1"/>
  <c r="BA42" i="1"/>
  <c r="BA41" i="1" s="1"/>
  <c r="BB42" i="1"/>
  <c r="BB41" i="1" s="1"/>
  <c r="BC42" i="1"/>
  <c r="BC41" i="1" s="1"/>
  <c r="BD42" i="1"/>
  <c r="BD41" i="1" s="1"/>
  <c r="BE42" i="1"/>
  <c r="BE41" i="1" s="1"/>
  <c r="BF42" i="1"/>
  <c r="BF41" i="1" s="1"/>
  <c r="BG42" i="1"/>
  <c r="BG41" i="1" s="1"/>
  <c r="BH42" i="1"/>
  <c r="BH41" i="1" s="1"/>
  <c r="BI42" i="1"/>
  <c r="BI41" i="1" s="1"/>
  <c r="BJ42" i="1"/>
  <c r="BJ41" i="1" s="1"/>
  <c r="BK42" i="1"/>
  <c r="BK41" i="1" s="1"/>
  <c r="BL42" i="1"/>
  <c r="BL41" i="1" s="1"/>
  <c r="BM42" i="1"/>
  <c r="BM41" i="1" s="1"/>
  <c r="AK44" i="1"/>
  <c r="AK43" i="1" s="1"/>
  <c r="AL44" i="1"/>
  <c r="AL43" i="1" s="1"/>
  <c r="AM44" i="1"/>
  <c r="AM43" i="1" s="1"/>
  <c r="AN44" i="1"/>
  <c r="AN43" i="1" s="1"/>
  <c r="AO44" i="1"/>
  <c r="AO43" i="1" s="1"/>
  <c r="AP44" i="1"/>
  <c r="AP43" i="1" s="1"/>
  <c r="AQ44" i="1"/>
  <c r="AQ43" i="1" s="1"/>
  <c r="AR44" i="1"/>
  <c r="AR43" i="1" s="1"/>
  <c r="AS44" i="1"/>
  <c r="AS43" i="1" s="1"/>
  <c r="AT44" i="1"/>
  <c r="AT43" i="1" s="1"/>
  <c r="AU44" i="1"/>
  <c r="AU43" i="1" s="1"/>
  <c r="AV44" i="1"/>
  <c r="AV43" i="1" s="1"/>
  <c r="AW44" i="1"/>
  <c r="AW43" i="1" s="1"/>
  <c r="AX44" i="1"/>
  <c r="AX43" i="1" s="1"/>
  <c r="AY44" i="1"/>
  <c r="AY43" i="1" s="1"/>
  <c r="AZ44" i="1"/>
  <c r="AZ43" i="1" s="1"/>
  <c r="BA44" i="1"/>
  <c r="BA43" i="1" s="1"/>
  <c r="BB44" i="1"/>
  <c r="BB43" i="1" s="1"/>
  <c r="BC44" i="1"/>
  <c r="BC43" i="1" s="1"/>
  <c r="BD44" i="1"/>
  <c r="BD43" i="1" s="1"/>
  <c r="BE44" i="1"/>
  <c r="BE43" i="1" s="1"/>
  <c r="BF44" i="1"/>
  <c r="BF43" i="1" s="1"/>
  <c r="BG44" i="1"/>
  <c r="BG43" i="1" s="1"/>
  <c r="BH44" i="1"/>
  <c r="BH43" i="1" s="1"/>
  <c r="BI44" i="1"/>
  <c r="BI43" i="1" s="1"/>
  <c r="BJ44" i="1"/>
  <c r="BJ43" i="1" s="1"/>
  <c r="BK44" i="1"/>
  <c r="BK43" i="1" s="1"/>
  <c r="BL44" i="1"/>
  <c r="BL43" i="1" s="1"/>
  <c r="BM44" i="1"/>
  <c r="BM43" i="1" s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S45" i="9" s="1"/>
  <c r="AR46" i="9"/>
  <c r="AR45" i="9" s="1"/>
  <c r="AQ46" i="9"/>
  <c r="AQ45" i="9" s="1"/>
  <c r="AP46" i="9"/>
  <c r="AP45" i="9" s="1"/>
  <c r="AO46" i="9"/>
  <c r="AO45" i="9" s="1"/>
  <c r="AN46" i="9"/>
  <c r="AN45" i="9" s="1"/>
  <c r="AM46" i="9"/>
  <c r="AM45" i="9" s="1"/>
  <c r="AL46" i="9"/>
  <c r="AL45" i="9" s="1"/>
  <c r="AK46" i="9"/>
  <c r="AK45" i="9" s="1"/>
  <c r="AJ46" i="9"/>
  <c r="AJ45" i="9" s="1"/>
  <c r="AY3" i="8" s="1" a="1"/>
  <c r="AJ44" i="9"/>
  <c r="AJ43" i="9" s="1"/>
  <c r="AV3" i="8" s="1" a="1"/>
  <c r="AJ42" i="9"/>
  <c r="AJ41" i="9" s="1"/>
  <c r="AS3" i="8" s="1" a="1"/>
  <c r="AJ40" i="9"/>
  <c r="AJ39" i="9"/>
  <c r="AJ38" i="9"/>
  <c r="AJ37" i="9" s="1"/>
  <c r="AP3" i="8" s="1" a="1"/>
  <c r="AJ36" i="9"/>
  <c r="AJ35" i="9" s="1"/>
  <c r="AM3" i="8" s="1" a="1"/>
  <c r="AJ34" i="9"/>
  <c r="AJ33" i="9" s="1"/>
  <c r="AJ3" i="8" s="1" a="1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S30" i="9" s="1"/>
  <c r="AR31" i="9"/>
  <c r="AR30" i="9" s="1"/>
  <c r="AQ31" i="9"/>
  <c r="AQ30" i="9" s="1"/>
  <c r="AP31" i="9"/>
  <c r="AP30" i="9" s="1"/>
  <c r="AO31" i="9"/>
  <c r="AO30" i="9" s="1"/>
  <c r="AN31" i="9"/>
  <c r="AN30" i="9" s="1"/>
  <c r="AM31" i="9"/>
  <c r="AM30" i="9" s="1"/>
  <c r="AL31" i="9"/>
  <c r="AL30" i="9" s="1"/>
  <c r="AK31" i="9"/>
  <c r="AK30" i="9" s="1"/>
  <c r="AJ31" i="9"/>
  <c r="AJ30" i="9" s="1"/>
  <c r="AG3" i="8" s="1" a="1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S26" i="9" s="1"/>
  <c r="AR27" i="9"/>
  <c r="AR26" i="9" s="1"/>
  <c r="AQ27" i="9"/>
  <c r="AQ26" i="9" s="1"/>
  <c r="AP27" i="9"/>
  <c r="AP26" i="9" s="1"/>
  <c r="AO27" i="9"/>
  <c r="AO26" i="9" s="1"/>
  <c r="AN27" i="9"/>
  <c r="AN26" i="9" s="1"/>
  <c r="AM27" i="9"/>
  <c r="AM26" i="9" s="1"/>
  <c r="AL27" i="9"/>
  <c r="AL26" i="9" s="1"/>
  <c r="AK27" i="9"/>
  <c r="AK26" i="9" s="1"/>
  <c r="AJ27" i="9"/>
  <c r="AJ26" i="9" s="1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R24" i="9" s="1"/>
  <c r="AQ25" i="9"/>
  <c r="AQ24" i="9" s="1"/>
  <c r="AP25" i="9"/>
  <c r="AP24" i="9" s="1"/>
  <c r="AO25" i="9"/>
  <c r="AO24" i="9" s="1"/>
  <c r="AN25" i="9"/>
  <c r="AN24" i="9" s="1"/>
  <c r="AM25" i="9"/>
  <c r="AM24" i="9" s="1"/>
  <c r="AL25" i="9"/>
  <c r="AL24" i="9" s="1"/>
  <c r="AK25" i="9"/>
  <c r="AK24" i="9" s="1"/>
  <c r="AJ25" i="9"/>
  <c r="AJ24" i="9" s="1"/>
  <c r="AA3" i="8" s="1" a="1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S21" i="9" s="1"/>
  <c r="AR22" i="9"/>
  <c r="AR21" i="9" s="1"/>
  <c r="AQ22" i="9"/>
  <c r="AQ21" i="9" s="1"/>
  <c r="AP22" i="9"/>
  <c r="AP21" i="9" s="1"/>
  <c r="AO22" i="9"/>
  <c r="AO21" i="9" s="1"/>
  <c r="AN22" i="9"/>
  <c r="AN21" i="9" s="1"/>
  <c r="AM22" i="9"/>
  <c r="AM21" i="9" s="1"/>
  <c r="AL22" i="9"/>
  <c r="AL21" i="9" s="1"/>
  <c r="AK22" i="9"/>
  <c r="AK21" i="9" s="1"/>
  <c r="AJ22" i="9"/>
  <c r="AJ21" i="9" s="1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S19" i="9" s="1"/>
  <c r="AR20" i="9"/>
  <c r="AR19" i="9" s="1"/>
  <c r="AQ20" i="9"/>
  <c r="AQ19" i="9" s="1"/>
  <c r="AP20" i="9"/>
  <c r="AP19" i="9" s="1"/>
  <c r="AO20" i="9"/>
  <c r="AO19" i="9" s="1"/>
  <c r="AN20" i="9"/>
  <c r="AN19" i="9" s="1"/>
  <c r="AM20" i="9"/>
  <c r="AM19" i="9" s="1"/>
  <c r="AL20" i="9"/>
  <c r="AL19" i="9" s="1"/>
  <c r="AK20" i="9"/>
  <c r="AK19" i="9" s="1"/>
  <c r="AJ20" i="9"/>
  <c r="AJ19" i="9" s="1"/>
  <c r="AJ18" i="9"/>
  <c r="AJ17" i="9" s="1"/>
  <c r="AJ16" i="9"/>
  <c r="AJ15" i="9" s="1"/>
  <c r="AJ14" i="9"/>
  <c r="AJ13" i="9" s="1"/>
  <c r="AJ12" i="9"/>
  <c r="AJ11" i="9" s="1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R8" i="9" s="1"/>
  <c r="AQ9" i="9"/>
  <c r="AQ8" i="9" s="1"/>
  <c r="AP9" i="9"/>
  <c r="AP8" i="9" s="1"/>
  <c r="AO9" i="9"/>
  <c r="AO8" i="9" s="1"/>
  <c r="AN9" i="9"/>
  <c r="AN8" i="9" s="1"/>
  <c r="AM9" i="9"/>
  <c r="AM8" i="9" s="1"/>
  <c r="AL9" i="9"/>
  <c r="AL8" i="9" s="1"/>
  <c r="AK9" i="9"/>
  <c r="AK8" i="9" s="1"/>
  <c r="AJ9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R4" i="9" s="1"/>
  <c r="AQ5" i="9"/>
  <c r="AQ4" i="9" s="1"/>
  <c r="AP5" i="9"/>
  <c r="AP4" i="9" s="1"/>
  <c r="AO5" i="9"/>
  <c r="AO4" i="9" s="1"/>
  <c r="AN5" i="9"/>
  <c r="AN4" i="9" s="1"/>
  <c r="AM5" i="9"/>
  <c r="AM4" i="9" s="1"/>
  <c r="AL5" i="9"/>
  <c r="AL4" i="9" s="1"/>
  <c r="AK5" i="9"/>
  <c r="AK4" i="9" s="1"/>
  <c r="AJ5" i="9"/>
  <c r="AJ4" i="9" s="1"/>
  <c r="D2" i="9" a="1"/>
  <c r="AG2" i="9" s="1"/>
  <c r="BM2" i="9" s="1"/>
  <c r="AG3" i="8" l="1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J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M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S3" i="8"/>
  <c r="AS4" i="8"/>
  <c r="AS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V3" i="8"/>
  <c r="AV4" i="8"/>
  <c r="AV5" i="8"/>
  <c r="AV6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Y3" i="8"/>
  <c r="AY4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J8" i="9"/>
  <c r="F3" i="8" s="1" a="1"/>
  <c r="U3" i="8" a="1"/>
  <c r="C3" i="8" a="1"/>
  <c r="O3" i="8" a="1"/>
  <c r="O3" i="8" s="1"/>
  <c r="I3" i="8" a="1"/>
  <c r="I5" i="8" s="1"/>
  <c r="L3" i="8" a="1"/>
  <c r="L3" i="8" s="1"/>
  <c r="R3" i="8" a="1"/>
  <c r="R3" i="8" s="1"/>
  <c r="AD3" i="8" a="1"/>
  <c r="AD6" i="8" s="1"/>
  <c r="AA4" i="8"/>
  <c r="AA6" i="8"/>
  <c r="AA8" i="8"/>
  <c r="AA10" i="8"/>
  <c r="AA12" i="8"/>
  <c r="AA14" i="8"/>
  <c r="AA16" i="8"/>
  <c r="AA18" i="8"/>
  <c r="AA20" i="8"/>
  <c r="AA22" i="8"/>
  <c r="AA24" i="8"/>
  <c r="AA26" i="8"/>
  <c r="AA28" i="8"/>
  <c r="AA30" i="8"/>
  <c r="AA32" i="8"/>
  <c r="AA3" i="8"/>
  <c r="AA5" i="8"/>
  <c r="AA7" i="8"/>
  <c r="AA9" i="8"/>
  <c r="AA11" i="8"/>
  <c r="AA13" i="8"/>
  <c r="AA15" i="8"/>
  <c r="AA17" i="8"/>
  <c r="AA19" i="8"/>
  <c r="AA21" i="8"/>
  <c r="AA23" i="8"/>
  <c r="AA25" i="8"/>
  <c r="AA27" i="8"/>
  <c r="AA29" i="8"/>
  <c r="AA31" i="8"/>
  <c r="X3" i="8" a="1"/>
  <c r="X18" i="8" s="1"/>
  <c r="U25" i="8"/>
  <c r="U3" i="8"/>
  <c r="U5" i="8"/>
  <c r="U7" i="8"/>
  <c r="U9" i="8"/>
  <c r="U11" i="8"/>
  <c r="U13" i="8"/>
  <c r="U15" i="8"/>
  <c r="U17" i="8"/>
  <c r="U19" i="8"/>
  <c r="U21" i="8"/>
  <c r="U23" i="8"/>
  <c r="U26" i="8"/>
  <c r="U28" i="8"/>
  <c r="U30" i="8"/>
  <c r="U32" i="8"/>
  <c r="U4" i="8"/>
  <c r="U6" i="8"/>
  <c r="U8" i="8"/>
  <c r="U10" i="8"/>
  <c r="U12" i="8"/>
  <c r="U14" i="8"/>
  <c r="U16" i="8"/>
  <c r="U18" i="8"/>
  <c r="U20" i="8"/>
  <c r="U22" i="8"/>
  <c r="U24" i="8"/>
  <c r="U27" i="8"/>
  <c r="U29" i="8"/>
  <c r="U31" i="8"/>
  <c r="L14" i="8"/>
  <c r="L30" i="8"/>
  <c r="L16" i="8"/>
  <c r="L32" i="8"/>
  <c r="C3" i="8"/>
  <c r="C10" i="8"/>
  <c r="C18" i="8"/>
  <c r="C26" i="8"/>
  <c r="C6" i="8"/>
  <c r="C14" i="8"/>
  <c r="C22" i="8"/>
  <c r="C30" i="8"/>
  <c r="AD28" i="8"/>
  <c r="AD29" i="8"/>
  <c r="X4" i="8"/>
  <c r="X5" i="8"/>
  <c r="O5" i="8"/>
  <c r="O9" i="8"/>
  <c r="O13" i="8"/>
  <c r="O17" i="8"/>
  <c r="O21" i="8"/>
  <c r="O25" i="8"/>
  <c r="O29" i="8"/>
  <c r="O4" i="8"/>
  <c r="O8" i="8"/>
  <c r="O12" i="8"/>
  <c r="O16" i="8"/>
  <c r="O20" i="8"/>
  <c r="O24" i="8"/>
  <c r="O28" i="8"/>
  <c r="O32" i="8"/>
  <c r="I7" i="8"/>
  <c r="I23" i="8"/>
  <c r="I10" i="8"/>
  <c r="I26" i="8"/>
  <c r="F4" i="8"/>
  <c r="F6" i="8"/>
  <c r="F8" i="8"/>
  <c r="F10" i="8"/>
  <c r="F12" i="8"/>
  <c r="F14" i="8"/>
  <c r="F16" i="8"/>
  <c r="F18" i="8"/>
  <c r="F20" i="8"/>
  <c r="F22" i="8"/>
  <c r="F24" i="8"/>
  <c r="F26" i="8"/>
  <c r="F28" i="8"/>
  <c r="F30" i="8"/>
  <c r="F32" i="8"/>
  <c r="F3" i="8"/>
  <c r="F5" i="8"/>
  <c r="F7" i="8"/>
  <c r="F9" i="8"/>
  <c r="F11" i="8"/>
  <c r="F13" i="8"/>
  <c r="F15" i="8"/>
  <c r="F17" i="8"/>
  <c r="F19" i="8"/>
  <c r="F21" i="8"/>
  <c r="F23" i="8"/>
  <c r="F25" i="8"/>
  <c r="F27" i="8"/>
  <c r="F29" i="8"/>
  <c r="F31" i="8"/>
  <c r="C32" i="8"/>
  <c r="C28" i="8"/>
  <c r="C24" i="8"/>
  <c r="C20" i="8"/>
  <c r="C16" i="8"/>
  <c r="C12" i="8"/>
  <c r="C8" i="8"/>
  <c r="C4" i="8"/>
  <c r="L29" i="8"/>
  <c r="L21" i="8"/>
  <c r="L13" i="8"/>
  <c r="L5" i="8"/>
  <c r="C31" i="8"/>
  <c r="C29" i="8"/>
  <c r="C27" i="8"/>
  <c r="C25" i="8"/>
  <c r="C23" i="8"/>
  <c r="C21" i="8"/>
  <c r="C19" i="8"/>
  <c r="C17" i="8"/>
  <c r="C15" i="8"/>
  <c r="C13" i="8"/>
  <c r="C11" i="8"/>
  <c r="C9" i="8"/>
  <c r="C7" i="8"/>
  <c r="C5" i="8"/>
  <c r="D2" i="9"/>
  <c r="AJ2" i="9" s="1"/>
  <c r="F2" i="9"/>
  <c r="AL2" i="9" s="1"/>
  <c r="H2" i="9"/>
  <c r="AN2" i="9" s="1"/>
  <c r="J2" i="9"/>
  <c r="AP2" i="9" s="1"/>
  <c r="L2" i="9"/>
  <c r="AR2" i="9" s="1"/>
  <c r="N2" i="9"/>
  <c r="AT2" i="9" s="1"/>
  <c r="P2" i="9"/>
  <c r="AV2" i="9" s="1"/>
  <c r="R2" i="9"/>
  <c r="AX2" i="9" s="1"/>
  <c r="T2" i="9"/>
  <c r="AZ2" i="9" s="1"/>
  <c r="V2" i="9"/>
  <c r="BB2" i="9" s="1"/>
  <c r="X2" i="9"/>
  <c r="BD2" i="9" s="1"/>
  <c r="Z2" i="9"/>
  <c r="BF2" i="9" s="1"/>
  <c r="AB2" i="9"/>
  <c r="BH2" i="9" s="1"/>
  <c r="AD2" i="9"/>
  <c r="BJ2" i="9" s="1"/>
  <c r="AF2" i="9"/>
  <c r="BL2" i="9" s="1"/>
  <c r="E2" i="9"/>
  <c r="AK2" i="9" s="1"/>
  <c r="G2" i="9"/>
  <c r="AM2" i="9" s="1"/>
  <c r="I2" i="9"/>
  <c r="AO2" i="9" s="1"/>
  <c r="K2" i="9"/>
  <c r="AQ2" i="9" s="1"/>
  <c r="M2" i="9"/>
  <c r="AS2" i="9" s="1"/>
  <c r="O2" i="9"/>
  <c r="AU2" i="9" s="1"/>
  <c r="Q2" i="9"/>
  <c r="AW2" i="9" s="1"/>
  <c r="S2" i="9"/>
  <c r="AY2" i="9" s="1"/>
  <c r="U2" i="9"/>
  <c r="BA2" i="9" s="1"/>
  <c r="W2" i="9"/>
  <c r="BC2" i="9" s="1"/>
  <c r="Y2" i="9"/>
  <c r="BE2" i="9" s="1"/>
  <c r="AA2" i="9"/>
  <c r="BG2" i="9" s="1"/>
  <c r="AC2" i="9"/>
  <c r="BI2" i="9" s="1"/>
  <c r="AE2" i="9"/>
  <c r="BK2" i="9" s="1"/>
  <c r="AK34" i="1"/>
  <c r="AK33" i="1" s="1"/>
  <c r="AL34" i="1"/>
  <c r="AL33" i="1" s="1"/>
  <c r="AM34" i="1"/>
  <c r="AM33" i="1" s="1"/>
  <c r="AN34" i="1"/>
  <c r="AN33" i="1" s="1"/>
  <c r="AO34" i="1"/>
  <c r="AO33" i="1" s="1"/>
  <c r="AP34" i="1"/>
  <c r="AP33" i="1" s="1"/>
  <c r="AQ34" i="1"/>
  <c r="AQ33" i="1" s="1"/>
  <c r="AR34" i="1"/>
  <c r="AR33" i="1" s="1"/>
  <c r="AS34" i="1"/>
  <c r="AS33" i="1" s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AK36" i="1"/>
  <c r="AK35" i="1" s="1"/>
  <c r="AL36" i="1"/>
  <c r="AL35" i="1" s="1"/>
  <c r="AM36" i="1"/>
  <c r="AM35" i="1" s="1"/>
  <c r="AN36" i="1"/>
  <c r="AN35" i="1" s="1"/>
  <c r="AO36" i="1"/>
  <c r="AO35" i="1" s="1"/>
  <c r="AP36" i="1"/>
  <c r="AP35" i="1" s="1"/>
  <c r="AQ36" i="1"/>
  <c r="AQ35" i="1" s="1"/>
  <c r="AR36" i="1"/>
  <c r="AR35" i="1" s="1"/>
  <c r="AS36" i="1"/>
  <c r="AS35" i="1" s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AK46" i="1"/>
  <c r="AK45" i="1" s="1"/>
  <c r="AL46" i="1"/>
  <c r="AL45" i="1" s="1"/>
  <c r="AM46" i="1"/>
  <c r="AM45" i="1" s="1"/>
  <c r="AN46" i="1"/>
  <c r="AN45" i="1" s="1"/>
  <c r="AO46" i="1"/>
  <c r="AO45" i="1" s="1"/>
  <c r="AP46" i="1"/>
  <c r="AP45" i="1" s="1"/>
  <c r="AQ46" i="1"/>
  <c r="AQ45" i="1" s="1"/>
  <c r="AR46" i="1"/>
  <c r="AR45" i="1" s="1"/>
  <c r="AS46" i="1"/>
  <c r="AS45" i="1" s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AK25" i="1"/>
  <c r="AK24" i="1" s="1"/>
  <c r="AL25" i="1"/>
  <c r="AL24" i="1" s="1"/>
  <c r="AM25" i="1"/>
  <c r="AM24" i="1" s="1"/>
  <c r="AN25" i="1"/>
  <c r="AN24" i="1" s="1"/>
  <c r="AO25" i="1"/>
  <c r="AO24" i="1" s="1"/>
  <c r="AP25" i="1"/>
  <c r="AP24" i="1" s="1"/>
  <c r="AQ25" i="1"/>
  <c r="AQ24" i="1" s="1"/>
  <c r="AR25" i="1"/>
  <c r="AR24" i="1" s="1"/>
  <c r="AS25" i="1"/>
  <c r="AS24" i="1" s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AK14" i="1"/>
  <c r="AK13" i="1" s="1"/>
  <c r="AL14" i="1"/>
  <c r="AL13" i="1" s="1"/>
  <c r="AM14" i="1"/>
  <c r="AM13" i="1" s="1"/>
  <c r="AN14" i="1"/>
  <c r="AN13" i="1" s="1"/>
  <c r="AO14" i="1"/>
  <c r="AO13" i="1" s="1"/>
  <c r="AP14" i="1"/>
  <c r="AP13" i="1" s="1"/>
  <c r="AQ14" i="1"/>
  <c r="AQ13" i="1" s="1"/>
  <c r="AR14" i="1"/>
  <c r="AR13" i="1" s="1"/>
  <c r="AS14" i="1"/>
  <c r="AS13" i="1" s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AK16" i="1"/>
  <c r="AK15" i="1" s="1"/>
  <c r="AL16" i="1"/>
  <c r="AL15" i="1" s="1"/>
  <c r="AM16" i="1"/>
  <c r="AM15" i="1" s="1"/>
  <c r="AN16" i="1"/>
  <c r="AN15" i="1" s="1"/>
  <c r="AO16" i="1"/>
  <c r="AO15" i="1" s="1"/>
  <c r="AP16" i="1"/>
  <c r="AP15" i="1" s="1"/>
  <c r="AQ16" i="1"/>
  <c r="AQ15" i="1" s="1"/>
  <c r="AR16" i="1"/>
  <c r="AR15" i="1" s="1"/>
  <c r="AS16" i="1"/>
  <c r="AS15" i="1" s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AK18" i="1"/>
  <c r="AK17" i="1" s="1"/>
  <c r="AL18" i="1"/>
  <c r="AL17" i="1" s="1"/>
  <c r="AM18" i="1"/>
  <c r="AM17" i="1" s="1"/>
  <c r="AN18" i="1"/>
  <c r="AN17" i="1" s="1"/>
  <c r="AO18" i="1"/>
  <c r="AO17" i="1" s="1"/>
  <c r="AP18" i="1"/>
  <c r="AP17" i="1" s="1"/>
  <c r="AQ18" i="1"/>
  <c r="AQ17" i="1" s="1"/>
  <c r="AR18" i="1"/>
  <c r="AR17" i="1" s="1"/>
  <c r="AS18" i="1"/>
  <c r="AS17" i="1" s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AK20" i="1"/>
  <c r="AK19" i="1" s="1"/>
  <c r="AL20" i="1"/>
  <c r="AL19" i="1" s="1"/>
  <c r="AM20" i="1"/>
  <c r="AM19" i="1" s="1"/>
  <c r="AN20" i="1"/>
  <c r="AN19" i="1" s="1"/>
  <c r="AO20" i="1"/>
  <c r="AO19" i="1" s="1"/>
  <c r="AP20" i="1"/>
  <c r="AP19" i="1" s="1"/>
  <c r="AQ20" i="1"/>
  <c r="AQ19" i="1" s="1"/>
  <c r="AR20" i="1"/>
  <c r="AR19" i="1" s="1"/>
  <c r="AS20" i="1"/>
  <c r="AS19" i="1" s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" i="8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AK12" i="1"/>
  <c r="AK11" i="1" s="1"/>
  <c r="AL12" i="1"/>
  <c r="AL11" i="1" s="1"/>
  <c r="AM12" i="1"/>
  <c r="AM11" i="1" s="1"/>
  <c r="AN12" i="1"/>
  <c r="AN11" i="1" s="1"/>
  <c r="AO12" i="1"/>
  <c r="AO11" i="1" s="1"/>
  <c r="AP12" i="1"/>
  <c r="AP11" i="1" s="1"/>
  <c r="AQ12" i="1"/>
  <c r="AQ11" i="1" s="1"/>
  <c r="AR12" i="1"/>
  <c r="AR11" i="1" s="1"/>
  <c r="AS12" i="1"/>
  <c r="AS11" i="1" s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AJ39" i="1"/>
  <c r="AJ40" i="1"/>
  <c r="AJ32" i="1"/>
  <c r="AJ28" i="1"/>
  <c r="AJ29" i="1"/>
  <c r="AJ23" i="1"/>
  <c r="AJ46" i="1"/>
  <c r="AJ45" i="1" s="1"/>
  <c r="AJ44" i="1"/>
  <c r="AJ43" i="1" s="1"/>
  <c r="AJ42" i="1"/>
  <c r="AJ41" i="1" s="1"/>
  <c r="AJ38" i="1"/>
  <c r="AJ37" i="1" s="1"/>
  <c r="AJ36" i="1"/>
  <c r="AJ35" i="1" s="1"/>
  <c r="AJ34" i="1"/>
  <c r="AJ33" i="1" s="1"/>
  <c r="AJ31" i="1"/>
  <c r="AJ30" i="1" s="1"/>
  <c r="AJ27" i="1"/>
  <c r="AJ26" i="1" s="1"/>
  <c r="AJ25" i="1"/>
  <c r="AJ24" i="1" s="1"/>
  <c r="Z3" i="8" a="1"/>
  <c r="AJ22" i="1"/>
  <c r="AJ21" i="1" s="1"/>
  <c r="AJ20" i="1"/>
  <c r="AJ19" i="1" s="1"/>
  <c r="AJ18" i="1"/>
  <c r="AJ17" i="1" s="1"/>
  <c r="AJ16" i="1"/>
  <c r="AJ15" i="1" s="1"/>
  <c r="N3" i="8" a="1"/>
  <c r="AJ14" i="1"/>
  <c r="AJ13" i="1" s="1"/>
  <c r="K3" i="8" s="1" a="1"/>
  <c r="AJ12" i="1"/>
  <c r="AJ11" i="1" s="1"/>
  <c r="AJ10" i="1"/>
  <c r="AJ9" i="1"/>
  <c r="AJ8" i="1" s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AJ6" i="1"/>
  <c r="AJ7" i="1"/>
  <c r="AJ5" i="1"/>
  <c r="AJ4" i="1" s="1"/>
  <c r="D2" i="1" a="1"/>
  <c r="D2" i="1" s="1"/>
  <c r="AJ2" i="1" s="1"/>
  <c r="AS30" i="1" l="1"/>
  <c r="AR30" i="1"/>
  <c r="AQ30" i="1"/>
  <c r="AP30" i="1"/>
  <c r="AO30" i="1"/>
  <c r="AN30" i="1"/>
  <c r="AM30" i="1"/>
  <c r="AL30" i="1"/>
  <c r="AK30" i="1"/>
  <c r="AS26" i="1"/>
  <c r="AR26" i="1"/>
  <c r="AQ26" i="1"/>
  <c r="AP26" i="1"/>
  <c r="AO26" i="1"/>
  <c r="AN26" i="1"/>
  <c r="AM26" i="1"/>
  <c r="AL26" i="1"/>
  <c r="AK26" i="1"/>
  <c r="AS37" i="1"/>
  <c r="AR37" i="1"/>
  <c r="AQ37" i="1"/>
  <c r="AP37" i="1"/>
  <c r="AO37" i="1"/>
  <c r="AN37" i="1"/>
  <c r="AM37" i="1"/>
  <c r="AL37" i="1"/>
  <c r="AK37" i="1"/>
  <c r="AS21" i="1"/>
  <c r="AR21" i="1"/>
  <c r="AQ21" i="1"/>
  <c r="AP21" i="1"/>
  <c r="AO21" i="1"/>
  <c r="AN21" i="1"/>
  <c r="AM21" i="1"/>
  <c r="AL21" i="1"/>
  <c r="AK21" i="1"/>
  <c r="AR4" i="1"/>
  <c r="AQ4" i="1"/>
  <c r="AP4" i="1"/>
  <c r="AO4" i="1"/>
  <c r="AN4" i="1"/>
  <c r="AM4" i="1"/>
  <c r="AL4" i="1"/>
  <c r="AK4" i="1"/>
  <c r="AR8" i="1"/>
  <c r="AQ8" i="1"/>
  <c r="AP8" i="1"/>
  <c r="AO8" i="1"/>
  <c r="AN8" i="1"/>
  <c r="AM8" i="1"/>
  <c r="AL8" i="1"/>
  <c r="AK8" i="1"/>
  <c r="AE2" i="1"/>
  <c r="BK2" i="1" s="1"/>
  <c r="AA2" i="1"/>
  <c r="BG2" i="1" s="1"/>
  <c r="W2" i="1"/>
  <c r="BC2" i="1" s="1"/>
  <c r="S2" i="1"/>
  <c r="AY2" i="1" s="1"/>
  <c r="O2" i="1"/>
  <c r="AU2" i="1" s="1"/>
  <c r="K2" i="1"/>
  <c r="AQ2" i="1" s="1"/>
  <c r="G2" i="1"/>
  <c r="AM2" i="1" s="1"/>
  <c r="AG2" i="1"/>
  <c r="BM2" i="1" s="1"/>
  <c r="AC2" i="1"/>
  <c r="BI2" i="1" s="1"/>
  <c r="Y2" i="1"/>
  <c r="BE2" i="1" s="1"/>
  <c r="U2" i="1"/>
  <c r="BA2" i="1" s="1"/>
  <c r="Q2" i="1"/>
  <c r="AW2" i="1" s="1"/>
  <c r="M2" i="1"/>
  <c r="AS2" i="1" s="1"/>
  <c r="I2" i="1"/>
  <c r="AO2" i="1" s="1"/>
  <c r="E2" i="1"/>
  <c r="AK2" i="1" s="1"/>
  <c r="D30" i="7"/>
  <c r="D29" i="7"/>
  <c r="E28" i="7"/>
  <c r="D26" i="7"/>
  <c r="E25" i="7"/>
  <c r="C29" i="7"/>
  <c r="C26" i="7"/>
  <c r="D27" i="7"/>
  <c r="D24" i="7"/>
  <c r="C27" i="7"/>
  <c r="E22" i="7"/>
  <c r="C22" i="7"/>
  <c r="E20" i="7"/>
  <c r="E18" i="7"/>
  <c r="E16" i="7"/>
  <c r="E14" i="7"/>
  <c r="D21" i="7"/>
  <c r="D19" i="7"/>
  <c r="D17" i="7"/>
  <c r="D15" i="7"/>
  <c r="D13" i="7"/>
  <c r="C21" i="7"/>
  <c r="E30" i="7"/>
  <c r="E29" i="7"/>
  <c r="D28" i="7"/>
  <c r="E26" i="7"/>
  <c r="D25" i="7"/>
  <c r="C30" i="7"/>
  <c r="C28" i="7"/>
  <c r="F28" i="7" s="1"/>
  <c r="C25" i="7"/>
  <c r="E27" i="7"/>
  <c r="E24" i="7"/>
  <c r="C24" i="7"/>
  <c r="D22" i="7"/>
  <c r="E21" i="7"/>
  <c r="E19" i="7"/>
  <c r="E17" i="7"/>
  <c r="E15" i="7"/>
  <c r="E13" i="7"/>
  <c r="D20" i="7"/>
  <c r="D18" i="7"/>
  <c r="D16" i="7"/>
  <c r="D14" i="7"/>
  <c r="C19" i="7"/>
  <c r="F19" i="7" s="1"/>
  <c r="C17" i="7"/>
  <c r="F17" i="7" s="1"/>
  <c r="C20" i="7"/>
  <c r="C18" i="7"/>
  <c r="C14" i="7"/>
  <c r="C16" i="7"/>
  <c r="C15" i="7"/>
  <c r="F15" i="7" s="1"/>
  <c r="C13" i="7"/>
  <c r="F13" i="7" s="1"/>
  <c r="AF2" i="1"/>
  <c r="BL2" i="1" s="1"/>
  <c r="AD2" i="1"/>
  <c r="BJ2" i="1" s="1"/>
  <c r="AB2" i="1"/>
  <c r="BH2" i="1" s="1"/>
  <c r="Z2" i="1"/>
  <c r="BF2" i="1" s="1"/>
  <c r="X2" i="1"/>
  <c r="BD2" i="1" s="1"/>
  <c r="V2" i="1"/>
  <c r="BB2" i="1" s="1"/>
  <c r="T2" i="1"/>
  <c r="AZ2" i="1" s="1"/>
  <c r="R2" i="1"/>
  <c r="AX2" i="1" s="1"/>
  <c r="P2" i="1"/>
  <c r="AV2" i="1" s="1"/>
  <c r="N2" i="1"/>
  <c r="AT2" i="1" s="1"/>
  <c r="L2" i="1"/>
  <c r="AR2" i="1" s="1"/>
  <c r="J2" i="1"/>
  <c r="AP2" i="1" s="1"/>
  <c r="H2" i="1"/>
  <c r="AN2" i="1" s="1"/>
  <c r="F2" i="1"/>
  <c r="AL2" i="1" s="1"/>
  <c r="R12" i="8"/>
  <c r="L9" i="8"/>
  <c r="L17" i="8"/>
  <c r="L25" i="8"/>
  <c r="L24" i="8"/>
  <c r="L8" i="8"/>
  <c r="L22" i="8"/>
  <c r="L6" i="8"/>
  <c r="AD13" i="8"/>
  <c r="AD12" i="8"/>
  <c r="AD21" i="8"/>
  <c r="AD5" i="8"/>
  <c r="AD20" i="8"/>
  <c r="AD4" i="8"/>
  <c r="X13" i="8"/>
  <c r="X14" i="8"/>
  <c r="X19" i="8"/>
  <c r="X9" i="8"/>
  <c r="X28" i="8"/>
  <c r="X8" i="8"/>
  <c r="I18" i="8"/>
  <c r="I31" i="8"/>
  <c r="I15" i="8"/>
  <c r="R17" i="8"/>
  <c r="R20" i="8"/>
  <c r="R4" i="8"/>
  <c r="R9" i="8"/>
  <c r="L7" i="8"/>
  <c r="L11" i="8"/>
  <c r="L15" i="8"/>
  <c r="L19" i="8"/>
  <c r="L23" i="8"/>
  <c r="L27" i="8"/>
  <c r="L31" i="8"/>
  <c r="L28" i="8"/>
  <c r="L20" i="8"/>
  <c r="L12" i="8"/>
  <c r="L4" i="8"/>
  <c r="L26" i="8"/>
  <c r="L18" i="8"/>
  <c r="L10" i="8"/>
  <c r="I30" i="8"/>
  <c r="I22" i="8"/>
  <c r="I14" i="8"/>
  <c r="I6" i="8"/>
  <c r="I27" i="8"/>
  <c r="I19" i="8"/>
  <c r="I11" i="8"/>
  <c r="I3" i="8"/>
  <c r="R28" i="8"/>
  <c r="R16" i="8"/>
  <c r="R8" i="8"/>
  <c r="R25" i="8"/>
  <c r="R13" i="8"/>
  <c r="R5" i="8"/>
  <c r="R32" i="8"/>
  <c r="R24" i="8"/>
  <c r="R29" i="8"/>
  <c r="R21" i="8"/>
  <c r="O30" i="8"/>
  <c r="O26" i="8"/>
  <c r="O22" i="8"/>
  <c r="O18" i="8"/>
  <c r="O14" i="8"/>
  <c r="O10" i="8"/>
  <c r="O6" i="8"/>
  <c r="O31" i="8"/>
  <c r="O27" i="8"/>
  <c r="O23" i="8"/>
  <c r="O19" i="8"/>
  <c r="O15" i="8"/>
  <c r="O11" i="8"/>
  <c r="O7" i="8"/>
  <c r="I32" i="8"/>
  <c r="I28" i="8"/>
  <c r="I24" i="8"/>
  <c r="I20" i="8"/>
  <c r="I16" i="8"/>
  <c r="I12" i="8"/>
  <c r="I8" i="8"/>
  <c r="I4" i="8"/>
  <c r="I29" i="8"/>
  <c r="I25" i="8"/>
  <c r="I21" i="8"/>
  <c r="I17" i="8"/>
  <c r="I13" i="8"/>
  <c r="I9" i="8"/>
  <c r="X25" i="8"/>
  <c r="X15" i="8"/>
  <c r="X11" i="8"/>
  <c r="X7" i="8"/>
  <c r="X3" i="8"/>
  <c r="X20" i="8"/>
  <c r="X10" i="8"/>
  <c r="X6" i="8"/>
  <c r="R30" i="8"/>
  <c r="R26" i="8"/>
  <c r="R22" i="8"/>
  <c r="R18" i="8"/>
  <c r="R14" i="8"/>
  <c r="R10" i="8"/>
  <c r="R6" i="8"/>
  <c r="R31" i="8"/>
  <c r="R27" i="8"/>
  <c r="R23" i="8"/>
  <c r="R19" i="8"/>
  <c r="R15" i="8"/>
  <c r="R11" i="8"/>
  <c r="R7" i="8"/>
  <c r="X29" i="8"/>
  <c r="X21" i="8"/>
  <c r="X17" i="8"/>
  <c r="X32" i="8"/>
  <c r="X24" i="8"/>
  <c r="X16" i="8"/>
  <c r="X12" i="8"/>
  <c r="AD25" i="8"/>
  <c r="AD17" i="8"/>
  <c r="AD9" i="8"/>
  <c r="AD32" i="8"/>
  <c r="AD24" i="8"/>
  <c r="AD16" i="8"/>
  <c r="AD8" i="8"/>
  <c r="X31" i="8"/>
  <c r="X27" i="8"/>
  <c r="X23" i="8"/>
  <c r="X30" i="8"/>
  <c r="X26" i="8"/>
  <c r="X22" i="8"/>
  <c r="AD31" i="8"/>
  <c r="AD27" i="8"/>
  <c r="AD23" i="8"/>
  <c r="AD19" i="8"/>
  <c r="AD15" i="8"/>
  <c r="AD11" i="8"/>
  <c r="AD7" i="8"/>
  <c r="AD3" i="8"/>
  <c r="AD30" i="8"/>
  <c r="AD26" i="8"/>
  <c r="AD22" i="8"/>
  <c r="AD18" i="8"/>
  <c r="AD14" i="8"/>
  <c r="AD10" i="8"/>
  <c r="AC3" i="8" a="1"/>
  <c r="H3" i="8" a="1"/>
  <c r="H4" i="8" s="1"/>
  <c r="AX3" i="8" a="1"/>
  <c r="AX3" i="8" s="1"/>
  <c r="AR3" i="8" a="1"/>
  <c r="AR3" i="8" s="1"/>
  <c r="AO3" i="8" a="1"/>
  <c r="T3" i="8" a="1"/>
  <c r="T4" i="8" s="1"/>
  <c r="Q3" i="8" a="1"/>
  <c r="Q4" i="8" s="1"/>
  <c r="B3" i="8" a="1"/>
  <c r="AU3" i="8" a="1"/>
  <c r="AL3" i="8" a="1"/>
  <c r="AI3" i="8" a="1"/>
  <c r="AF3" i="8" a="1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H3" i="8"/>
  <c r="H7" i="8"/>
  <c r="H11" i="8"/>
  <c r="H15" i="8"/>
  <c r="H19" i="8"/>
  <c r="H23" i="8"/>
  <c r="H27" i="8"/>
  <c r="W3" i="8" a="1"/>
  <c r="E3" i="8" a="1"/>
  <c r="AX10" i="8"/>
  <c r="AX18" i="8"/>
  <c r="AR4" i="8"/>
  <c r="AR6" i="8"/>
  <c r="AR8" i="8"/>
  <c r="AR10" i="8"/>
  <c r="AR12" i="8"/>
  <c r="AR14" i="8"/>
  <c r="AR16" i="8"/>
  <c r="AR18" i="8"/>
  <c r="AR20" i="8"/>
  <c r="AR22" i="8"/>
  <c r="AR24" i="8"/>
  <c r="AR26" i="8"/>
  <c r="AR28" i="8"/>
  <c r="AR30" i="8"/>
  <c r="AR32" i="8"/>
  <c r="Z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Q3" i="8"/>
  <c r="Q7" i="8"/>
  <c r="Q11" i="8"/>
  <c r="Q15" i="8"/>
  <c r="Q19" i="8"/>
  <c r="Q23" i="8"/>
  <c r="Q27" i="8"/>
  <c r="Q31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F16" i="7" l="1"/>
  <c r="F18" i="7"/>
  <c r="F24" i="7"/>
  <c r="F26" i="7"/>
  <c r="F14" i="7"/>
  <c r="F20" i="7"/>
  <c r="F25" i="7"/>
  <c r="F30" i="7"/>
  <c r="F21" i="7"/>
  <c r="F22" i="7"/>
  <c r="F27" i="7"/>
  <c r="F29" i="7"/>
  <c r="AX22" i="8"/>
  <c r="AX14" i="8"/>
  <c r="AX6" i="8"/>
  <c r="AX24" i="8"/>
  <c r="AX20" i="8"/>
  <c r="AX16" i="8"/>
  <c r="AX12" i="8"/>
  <c r="AX8" i="8"/>
  <c r="AX4" i="8"/>
  <c r="AR31" i="8"/>
  <c r="AR29" i="8"/>
  <c r="AR27" i="8"/>
  <c r="AR25" i="8"/>
  <c r="AR23" i="8"/>
  <c r="AR21" i="8"/>
  <c r="AR19" i="8"/>
  <c r="AR17" i="8"/>
  <c r="AR15" i="8"/>
  <c r="AR13" i="8"/>
  <c r="AR11" i="8"/>
  <c r="AR9" i="8"/>
  <c r="AR7" i="8"/>
  <c r="AR5" i="8"/>
  <c r="Q29" i="8"/>
  <c r="Q25" i="8"/>
  <c r="Q21" i="8"/>
  <c r="Q17" i="8"/>
  <c r="Q13" i="8"/>
  <c r="Q9" i="8"/>
  <c r="Q5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H29" i="8"/>
  <c r="H25" i="8"/>
  <c r="H21" i="8"/>
  <c r="H17" i="8"/>
  <c r="H13" i="8"/>
  <c r="H9" i="8"/>
  <c r="H5" i="8"/>
  <c r="H31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AX32" i="8"/>
  <c r="AX30" i="8"/>
  <c r="AX28" i="8"/>
  <c r="AX26" i="8"/>
  <c r="AX31" i="8"/>
  <c r="AX29" i="8"/>
  <c r="AX27" i="8"/>
  <c r="AX25" i="8"/>
  <c r="AX23" i="8"/>
  <c r="AX21" i="8"/>
  <c r="AX19" i="8"/>
  <c r="AX17" i="8"/>
  <c r="AX15" i="8"/>
  <c r="AX13" i="8"/>
  <c r="AX11" i="8"/>
  <c r="AX9" i="8"/>
  <c r="AX7" i="8"/>
  <c r="AX5" i="8"/>
  <c r="T31" i="8"/>
  <c r="T29" i="8"/>
  <c r="T27" i="8"/>
  <c r="T25" i="8"/>
  <c r="T23" i="8"/>
  <c r="T21" i="8"/>
  <c r="T19" i="8"/>
  <c r="T17" i="8"/>
  <c r="T15" i="8"/>
  <c r="T13" i="8"/>
  <c r="T11" i="8"/>
  <c r="T9" i="8"/>
  <c r="T7" i="8"/>
  <c r="T5" i="8"/>
  <c r="T3" i="8"/>
  <c r="T32" i="8"/>
  <c r="T30" i="8"/>
  <c r="T28" i="8"/>
  <c r="T26" i="8"/>
  <c r="T24" i="8"/>
  <c r="T22" i="8"/>
  <c r="T20" i="8"/>
  <c r="T18" i="8"/>
  <c r="T16" i="8"/>
  <c r="T14" i="8"/>
  <c r="T12" i="8"/>
  <c r="T10" i="8"/>
  <c r="T8" i="8"/>
  <c r="T6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O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U3" i="8"/>
  <c r="AU4" i="8"/>
  <c r="AU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E33" i="8" l="1"/>
  <c r="B33" i="8"/>
</calcChain>
</file>

<file path=xl/comments1.xml><?xml version="1.0" encoding="utf-8"?>
<comments xmlns="http://schemas.openxmlformats.org/spreadsheetml/2006/main">
  <authors>
    <author>Eddy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Eddy:</t>
        </r>
        <r>
          <rPr>
            <sz val="9"/>
            <color indexed="81"/>
            <rFont val="Tahoma"/>
            <charset val="1"/>
          </rPr>
          <t xml:space="preserve">
Choisir l'élève...</t>
        </r>
      </text>
    </comment>
  </commentList>
</comments>
</file>

<file path=xl/sharedStrings.xml><?xml version="1.0" encoding="utf-8"?>
<sst xmlns="http://schemas.openxmlformats.org/spreadsheetml/2006/main" count="334" uniqueCount="99">
  <si>
    <t>Comprendre des textes courts et simples en s’appuyant sur des éléments connus (indications, informations)</t>
  </si>
  <si>
    <t>Se faire une idée du contenu d’un texte informatif simple, accompagné éventuellement d’un document visuel</t>
  </si>
  <si>
    <t>Copier des mots isolés et des textes courts</t>
  </si>
  <si>
    <t>Ecrire un message électronique simple ou une courte carte postale en référence à des modèles</t>
  </si>
  <si>
    <t>Renseigner un questionnaire</t>
  </si>
  <si>
    <t>Produire de manière autonome quelques phrases</t>
  </si>
  <si>
    <t>Ecrire sous la dictée des expressions connues</t>
  </si>
  <si>
    <t>ECRIT</t>
  </si>
  <si>
    <t>ORAL</t>
  </si>
  <si>
    <t>Se présenter ; présenter quelqu’un ; demander à quelqu’un de ses nouvelles en utilisant les formes de politesse les plus élémentaires ; accueil et prise de congé</t>
  </si>
  <si>
    <t>Répondre à des questions et en poser (sujets familiers)</t>
  </si>
  <si>
    <t>Epeler des mots familiers</t>
  </si>
  <si>
    <t>Comprendre les consignes de classe</t>
  </si>
  <si>
    <t>Comprendre des mots familiers et des expressions très courantes</t>
  </si>
  <si>
    <t>Suivre des instructions courtes et simples</t>
  </si>
  <si>
    <t>Reproduire un modèle oral</t>
  </si>
  <si>
    <t>Utiliser des expressions et des phrases proches des modèles rencontrés lors des apprentissages</t>
  </si>
  <si>
    <t>Lire à haute voix et de manière expressive un texte bref après répétition</t>
  </si>
  <si>
    <t>Ecole :</t>
  </si>
  <si>
    <t>1 -  Communiquer au besoin avec des pauses pour chercher ses mots</t>
  </si>
  <si>
    <t>2 - Se présenter ; présenter quelqu’un ; demander à quelqu’un de ses nouvelles en utilisant les formes de politesse les plus élémentaires ; accueil et prise de congé</t>
  </si>
  <si>
    <t>3 - Répondre à des questions et en poser (sujets familiers)</t>
  </si>
  <si>
    <t>4 - Epeler des mots familiers</t>
  </si>
  <si>
    <t>5 - Comprendre les consignes de classe</t>
  </si>
  <si>
    <t>6 - Comprendre des mots familiers et des expressions très courantes</t>
  </si>
  <si>
    <t>7 - Suivre des instructions courtes et simples</t>
  </si>
  <si>
    <t>8 - Reproduire un modèle oral</t>
  </si>
  <si>
    <t>9 - Utiliser des expressions et des phrases proches des modèles rencontrés lors des apprentissages</t>
  </si>
  <si>
    <t>10 - Lire à haute voix et de manière expressive un texte bref après répétition</t>
  </si>
  <si>
    <t>11 - Comprendre des textes courts et simples en s’appuyant sur des éléments connus (indications, informations)</t>
  </si>
  <si>
    <t>12 - Se faire une idée du contenu d’un texte informatif simple, accompagné éventuellement d’un document visuel</t>
  </si>
  <si>
    <t>13 - Copier des mots isolés et des textes courts</t>
  </si>
  <si>
    <t>14 - Ecrire un message électronique simple ou une courte carte postale en référence à des modèles</t>
  </si>
  <si>
    <t>15 - Renseigner un questionnaire</t>
  </si>
  <si>
    <t>16 - Produire de manière autonome quelques phrases</t>
  </si>
  <si>
    <t>1.1 - Je sais parler librement en prenant mon temps.</t>
  </si>
  <si>
    <t>1.2 - Je sais m'exprimer librement devant mes camarades</t>
  </si>
  <si>
    <t>2.1 - Je sais décrire des personnes, des animaux ou des objets familiers.</t>
  </si>
  <si>
    <t>2.2 - Je sais demander a quelqu'un de ses nouvelles, saluer et prendre congé.</t>
  </si>
  <si>
    <t>3.1 - je sais poser des questions sur des sujets familiers</t>
  </si>
  <si>
    <t>4.1 - Je sais épeler des mots communs. (son nom, nom d'un camarade etc…)</t>
  </si>
  <si>
    <t xml:space="preserve"> 1 - Communiquer au besoin avec des pauses pour chercher ses mots</t>
  </si>
  <si>
    <t>17 - Ecrire sous la dictée des expressions connues</t>
  </si>
  <si>
    <t>17.1 - Je sais écrire des expressions connues quand on me les dicte.</t>
  </si>
  <si>
    <t>16.1 - Je sais écrire seul(e) quelques phrases sur des personnages réels ou imaginaires.</t>
  </si>
  <si>
    <t>15.1 - Je sais répondre à un questionnaire simple</t>
  </si>
  <si>
    <t>14.1 - Je sais remplir une fiche, un questionnaire</t>
  </si>
  <si>
    <t>14.2 - Je sais écrire un message électronique simple.</t>
  </si>
  <si>
    <t>14.3 - Je sais écrire une courte carte postale.</t>
  </si>
  <si>
    <t>13.1 - Je sais reconnaître et recopier des mots isolés et des expressions courtes</t>
  </si>
  <si>
    <t>12.1 - Je comprends un message simple éventuellement accompagné d’une illustration.</t>
  </si>
  <si>
    <t>11.2 - Je sais décrire un objet ou une activité</t>
  </si>
  <si>
    <t>11.1 - Je sais donner des informations ou des indications à partir d'un texte court et simple.</t>
  </si>
  <si>
    <t>10.1 - Je sais lire, à haute voix, un petit poème.</t>
  </si>
  <si>
    <t>10.2 - Je sais lire, à haute voix, un court extrait de conte.</t>
  </si>
  <si>
    <t>10.3 - Je sais lire, à haute voix,  une carte un discours de bienvenue</t>
  </si>
  <si>
    <t>9.1 - Je sais réinvestir des expressions et des phrases apprises en classe</t>
  </si>
  <si>
    <t>5.1 - Je sais exécuter une consigne donnée</t>
  </si>
  <si>
    <t>6.1 - Je comprends des mots et des expressions simples.</t>
  </si>
  <si>
    <t>7.1 - Je sais réagir à des instructions données</t>
  </si>
  <si>
    <t>8.1 - Je sais répéter fidèlement des formules entendues</t>
  </si>
  <si>
    <t>8.2 - Je sais chanter une chanson apprise</t>
  </si>
  <si>
    <t>1.3 - Je sais interroger ou répondre à un camarade.</t>
  </si>
  <si>
    <t xml:space="preserve">                          VALIDATION DU NIVEAU A1</t>
  </si>
  <si>
    <t>COMPETENCES</t>
  </si>
  <si>
    <t>T1</t>
  </si>
  <si>
    <t>T2</t>
  </si>
  <si>
    <t>T3</t>
  </si>
  <si>
    <t xml:space="preserve">Circonscription : </t>
  </si>
  <si>
    <t xml:space="preserve">Ecole : </t>
  </si>
  <si>
    <t xml:space="preserve">Année : </t>
  </si>
  <si>
    <t>Circoncription :</t>
  </si>
  <si>
    <t>Marigot</t>
  </si>
  <si>
    <t>Morne-Rouge</t>
  </si>
  <si>
    <t>Trinité</t>
  </si>
  <si>
    <t>Schoelcher</t>
  </si>
  <si>
    <t>Fort-de-France</t>
  </si>
  <si>
    <t>Lamentin</t>
  </si>
  <si>
    <t>Rivière salée</t>
  </si>
  <si>
    <t>Saint-Esprit</t>
  </si>
  <si>
    <t>Marin</t>
  </si>
  <si>
    <t>Saint-Joseph</t>
  </si>
  <si>
    <t>Classe :</t>
  </si>
  <si>
    <t>Noms &amp; Prénoms</t>
  </si>
  <si>
    <t xml:space="preserve">Classe : </t>
  </si>
  <si>
    <t xml:space="preserve">Année Scolaire : </t>
  </si>
  <si>
    <t>2014-15</t>
  </si>
  <si>
    <t>2015-16</t>
  </si>
  <si>
    <t>2016-17</t>
  </si>
  <si>
    <t>2017-18</t>
  </si>
  <si>
    <t>Communiquer au besoin avec des pauses pour chercher ses mots</t>
  </si>
  <si>
    <t>Milouz</t>
  </si>
  <si>
    <t>Réalisé par Eddy SON</t>
  </si>
  <si>
    <t>ATICE - Mission LVE</t>
  </si>
  <si>
    <t>Eddy.son@ac-martinique.fr</t>
  </si>
  <si>
    <t>Année 2014-15</t>
  </si>
  <si>
    <t>1er TRIMESTRE</t>
  </si>
  <si>
    <t>2ème TRIMESTRE</t>
  </si>
  <si>
    <t>3ème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</si>
</sst>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0" fontId="0" fillId="0" borderId="0" xfId="0" applyAlignment="1">
      <alignment textRotation="90"/>
    </xf>
    <xf numFmtId="0" fontId="0" fillId="5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center" readingOrder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center" wrapText="1" readingOrder="1"/>
    </xf>
    <xf numFmtId="0" fontId="0" fillId="6" borderId="0" xfId="0" applyFill="1"/>
    <xf numFmtId="0" fontId="0" fillId="0" borderId="1" xfId="0" applyFill="1" applyBorder="1"/>
    <xf numFmtId="0" fontId="2" fillId="0" borderId="0" xfId="0" applyFont="1" applyFill="1" applyBorder="1" applyAlignment="1">
      <alignment vertical="center" readingOrder="1"/>
    </xf>
    <xf numFmtId="0" fontId="2" fillId="0" borderId="0" xfId="0" applyFont="1" applyFill="1" applyBorder="1" applyAlignment="1">
      <alignment vertical="center" wrapText="1" readingOrder="1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readingOrder="1"/>
    </xf>
    <xf numFmtId="0" fontId="0" fillId="2" borderId="7" xfId="0" applyFill="1" applyBorder="1"/>
    <xf numFmtId="0" fontId="0" fillId="2" borderId="8" xfId="0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8" xfId="0" applyFill="1" applyBorder="1"/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 readingOrder="1"/>
    </xf>
    <xf numFmtId="0" fontId="0" fillId="4" borderId="7" xfId="0" applyFill="1" applyBorder="1"/>
    <xf numFmtId="0" fontId="0" fillId="4" borderId="8" xfId="0" applyFill="1" applyBorder="1"/>
    <xf numFmtId="0" fontId="3" fillId="4" borderId="7" xfId="0" applyFont="1" applyFill="1" applyBorder="1" applyAlignment="1">
      <alignment wrapText="1"/>
    </xf>
    <xf numFmtId="0" fontId="1" fillId="4" borderId="6" xfId="0" applyFont="1" applyFill="1" applyBorder="1"/>
    <xf numFmtId="0" fontId="1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vertical="center" readingOrder="1"/>
    </xf>
    <xf numFmtId="0" fontId="0" fillId="7" borderId="0" xfId="0" applyFill="1"/>
    <xf numFmtId="0" fontId="0" fillId="7" borderId="0" xfId="0" applyFill="1" applyBorder="1"/>
    <xf numFmtId="0" fontId="0" fillId="8" borderId="0" xfId="0" applyFill="1"/>
    <xf numFmtId="0" fontId="0" fillId="8" borderId="0" xfId="0" applyFont="1" applyFill="1"/>
    <xf numFmtId="0" fontId="0" fillId="7" borderId="0" xfId="0" applyFont="1" applyFill="1"/>
    <xf numFmtId="0" fontId="0" fillId="6" borderId="0" xfId="0" applyFont="1" applyFill="1"/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9" borderId="0" xfId="0" applyFill="1"/>
    <xf numFmtId="0" fontId="0" fillId="11" borderId="0" xfId="0" applyFill="1"/>
    <xf numFmtId="0" fontId="1" fillId="9" borderId="0" xfId="0" applyFont="1" applyFill="1" applyAlignment="1" applyProtection="1">
      <alignment horizontal="right"/>
    </xf>
    <xf numFmtId="0" fontId="0" fillId="9" borderId="0" xfId="0" applyFill="1" applyProtection="1"/>
    <xf numFmtId="0" fontId="0" fillId="9" borderId="0" xfId="0" applyFill="1" applyAlignment="1" applyProtection="1">
      <alignment horizontal="right"/>
    </xf>
    <xf numFmtId="0" fontId="0" fillId="9" borderId="0" xfId="0" applyFill="1" applyAlignment="1" applyProtection="1">
      <alignment horizontal="center"/>
    </xf>
    <xf numFmtId="0" fontId="4" fillId="9" borderId="0" xfId="0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horizontal="center" vertical="center"/>
    </xf>
    <xf numFmtId="0" fontId="0" fillId="9" borderId="6" xfId="0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0" fillId="10" borderId="0" xfId="0" applyFill="1" applyBorder="1" applyProtection="1"/>
    <xf numFmtId="0" fontId="0" fillId="10" borderId="2" xfId="0" applyFill="1" applyBorder="1" applyProtection="1"/>
    <xf numFmtId="0" fontId="0" fillId="0" borderId="13" xfId="0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" fillId="10" borderId="11" xfId="0" applyFont="1" applyFill="1" applyBorder="1" applyAlignment="1" applyProtection="1">
      <alignment horizontal="center" vertical="center" wrapText="1"/>
    </xf>
    <xf numFmtId="0" fontId="0" fillId="10" borderId="9" xfId="0" applyFill="1" applyBorder="1" applyProtection="1"/>
    <xf numFmtId="0" fontId="0" fillId="10" borderId="12" xfId="0" applyFill="1" applyBorder="1" applyAlignment="1" applyProtection="1">
      <alignment vertical="center"/>
    </xf>
    <xf numFmtId="0" fontId="0" fillId="11" borderId="0" xfId="0" applyFill="1" applyProtection="1"/>
    <xf numFmtId="0" fontId="10" fillId="11" borderId="0" xfId="0" applyFont="1" applyFill="1" applyAlignment="1" applyProtection="1">
      <alignment horizontal="center"/>
    </xf>
    <xf numFmtId="0" fontId="0" fillId="11" borderId="0" xfId="0" applyFill="1" applyAlignment="1" applyProtection="1">
      <alignment horizontal="center"/>
    </xf>
    <xf numFmtId="0" fontId="9" fillId="11" borderId="0" xfId="1" applyFill="1" applyAlignment="1" applyProtection="1">
      <alignment horizontal="center"/>
    </xf>
    <xf numFmtId="0" fontId="5" fillId="9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0" fillId="6" borderId="0" xfId="0" applyFill="1" applyAlignment="1"/>
    <xf numFmtId="0" fontId="0" fillId="9" borderId="10" xfId="0" applyFill="1" applyBorder="1"/>
    <xf numFmtId="0" fontId="10" fillId="6" borderId="0" xfId="0" applyFont="1" applyFill="1" applyAlignment="1"/>
    <xf numFmtId="0" fontId="10" fillId="6" borderId="0" xfId="0" applyFont="1" applyFill="1" applyAlignment="1">
      <alignment horizontal="center"/>
    </xf>
    <xf numFmtId="0" fontId="9" fillId="6" borderId="0" xfId="1" applyFill="1" applyAlignment="1">
      <alignment horizontal="center"/>
    </xf>
    <xf numFmtId="0" fontId="0" fillId="12" borderId="10" xfId="0" applyFill="1" applyBorder="1" applyProtection="1">
      <protection locked="0"/>
    </xf>
    <xf numFmtId="0" fontId="12" fillId="12" borderId="10" xfId="0" applyFont="1" applyFill="1" applyBorder="1" applyAlignment="1" applyProtection="1">
      <alignment horizontal="center"/>
      <protection locked="0"/>
    </xf>
    <xf numFmtId="0" fontId="13" fillId="12" borderId="10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/>
    <xf numFmtId="0" fontId="1" fillId="4" borderId="8" xfId="0" applyFont="1" applyFill="1" applyBorder="1"/>
    <xf numFmtId="0" fontId="3" fillId="4" borderId="6" xfId="0" applyFont="1" applyFill="1" applyBorder="1" applyAlignment="1">
      <alignment horizontal="center" vertical="center" textRotation="90" wrapText="1" readingOrder="1"/>
    </xf>
    <xf numFmtId="0" fontId="3" fillId="4" borderId="7" xfId="0" applyFont="1" applyFill="1" applyBorder="1" applyAlignment="1">
      <alignment horizontal="center" vertical="center" textRotation="90" wrapText="1" readingOrder="1"/>
    </xf>
    <xf numFmtId="0" fontId="3" fillId="4" borderId="8" xfId="0" applyFont="1" applyFill="1" applyBorder="1" applyAlignment="1">
      <alignment horizontal="center" vertical="center" textRotation="90" wrapText="1" readingOrder="1"/>
    </xf>
    <xf numFmtId="10" fontId="0" fillId="0" borderId="9" xfId="0" applyNumberFormat="1" applyBorder="1" applyAlignment="1">
      <alignment horizontal="center"/>
    </xf>
    <xf numFmtId="0" fontId="3" fillId="4" borderId="6" xfId="0" applyFont="1" applyFill="1" applyBorder="1" applyAlignment="1">
      <alignment horizontal="center" textRotation="90" wrapText="1"/>
    </xf>
    <xf numFmtId="0" fontId="3" fillId="4" borderId="7" xfId="0" applyFont="1" applyFill="1" applyBorder="1" applyAlignment="1">
      <alignment horizontal="center" textRotation="90" wrapText="1"/>
    </xf>
    <xf numFmtId="0" fontId="3" fillId="4" borderId="8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vertical="center" textRotation="90" wrapText="1" readingOrder="1"/>
    </xf>
    <xf numFmtId="0" fontId="3" fillId="2" borderId="7" xfId="0" applyFont="1" applyFill="1" applyBorder="1" applyAlignment="1">
      <alignment horizontal="center" vertical="center" textRotation="90" wrapText="1" readingOrder="1"/>
    </xf>
    <xf numFmtId="0" fontId="3" fillId="2" borderId="8" xfId="0" applyFont="1" applyFill="1" applyBorder="1" applyAlignment="1">
      <alignment horizontal="center" vertical="center" textRotation="90" wrapText="1" readingOrder="1"/>
    </xf>
    <xf numFmtId="0" fontId="3" fillId="3" borderId="6" xfId="0" applyFont="1" applyFill="1" applyBorder="1" applyAlignment="1">
      <alignment horizontal="center" vertical="center" textRotation="90" wrapText="1" readingOrder="1"/>
    </xf>
    <xf numFmtId="0" fontId="3" fillId="3" borderId="7" xfId="0" applyFont="1" applyFill="1" applyBorder="1" applyAlignment="1">
      <alignment horizontal="center" vertical="center" textRotation="90" wrapText="1" readingOrder="1"/>
    </xf>
    <xf numFmtId="0" fontId="3" fillId="3" borderId="8" xfId="0" applyFont="1" applyFill="1" applyBorder="1" applyAlignment="1">
      <alignment horizontal="center" vertical="center" textRotation="90" wrapText="1" readingOrder="1"/>
    </xf>
    <xf numFmtId="0" fontId="6" fillId="9" borderId="0" xfId="0" applyFont="1" applyFill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133350</xdr:rowOff>
    </xdr:from>
    <xdr:to>
      <xdr:col>9</xdr:col>
      <xdr:colOff>1809750</xdr:colOff>
      <xdr:row>14</xdr:row>
      <xdr:rowOff>152400</xdr:rowOff>
    </xdr:to>
    <xdr:sp macro="" textlink="">
      <xdr:nvSpPr>
        <xdr:cNvPr id="2" name="Rectangle 1"/>
        <xdr:cNvSpPr/>
      </xdr:nvSpPr>
      <xdr:spPr>
        <a:xfrm>
          <a:off x="3257550" y="1466850"/>
          <a:ext cx="7058025" cy="1352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Outil</a:t>
          </a:r>
          <a:r>
            <a:rPr lang="fr-FR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d'Evaluation du Niveau A1 - LVE</a:t>
          </a:r>
          <a:endParaRPr lang="fr-FR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514350</xdr:colOff>
      <xdr:row>0</xdr:row>
      <xdr:rowOff>0</xdr:rowOff>
    </xdr:from>
    <xdr:to>
      <xdr:col>9</xdr:col>
      <xdr:colOff>485775</xdr:colOff>
      <xdr:row>6</xdr:row>
      <xdr:rowOff>95250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3781425" cy="1238250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15</xdr:row>
      <xdr:rowOff>95249</xdr:rowOff>
    </xdr:from>
    <xdr:to>
      <xdr:col>9</xdr:col>
      <xdr:colOff>1828800</xdr:colOff>
      <xdr:row>32</xdr:row>
      <xdr:rowOff>133350</xdr:rowOff>
    </xdr:to>
    <xdr:sp macro="" textlink="">
      <xdr:nvSpPr>
        <xdr:cNvPr id="4" name="Rogner un rectangle avec un coin diagonal 3"/>
        <xdr:cNvSpPr/>
      </xdr:nvSpPr>
      <xdr:spPr>
        <a:xfrm>
          <a:off x="3533775" y="2952749"/>
          <a:ext cx="7010400" cy="3276601"/>
        </a:xfrm>
        <a:prstGeom prst="snip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 i="1"/>
            <a:t>Remplissez</a:t>
          </a:r>
          <a:r>
            <a:rPr lang="fr-FR" sz="1400" b="1" i="1" baseline="0"/>
            <a:t> soigneusemement les données de la page d'accueil</a:t>
          </a:r>
        </a:p>
        <a:p>
          <a:pPr algn="l"/>
          <a:r>
            <a:rPr lang="fr-FR" sz="1400" baseline="0"/>
            <a:t/>
          </a:r>
          <a:br>
            <a:rPr lang="fr-FR" sz="1400" baseline="0"/>
          </a:br>
          <a:r>
            <a:rPr lang="fr-FR" sz="1400" baseline="0"/>
            <a:t>- La circonscription</a:t>
          </a:r>
        </a:p>
        <a:p>
          <a:pPr algn="l"/>
          <a:r>
            <a:rPr lang="fr-FR" sz="1400" baseline="0"/>
            <a:t>- Le nom de l'Ecole,</a:t>
          </a:r>
        </a:p>
        <a:p>
          <a:pPr algn="l"/>
          <a:r>
            <a:rPr lang="fr-FR" sz="1400" baseline="0"/>
            <a:t>- La classe,</a:t>
          </a:r>
        </a:p>
        <a:p>
          <a:pPr algn="l"/>
          <a:r>
            <a:rPr lang="fr-FR" sz="1400" baseline="0"/>
            <a:t>- L'année scolaire,</a:t>
          </a:r>
        </a:p>
        <a:p>
          <a:pPr algn="l"/>
          <a:r>
            <a:rPr lang="fr-FR" sz="1400" baseline="0"/>
            <a:t>- Saisir ensuite, le nom &amp; le prénom des élèves de la classe</a:t>
          </a:r>
        </a:p>
        <a:p>
          <a:pPr algn="l"/>
          <a:endParaRPr lang="fr-FR" sz="1400" baseline="0"/>
        </a:p>
        <a:p>
          <a:pPr algn="l"/>
          <a:r>
            <a:rPr lang="fr-FR" sz="1400"/>
            <a:t>Dans les feuilles "TRIM 1",</a:t>
          </a:r>
          <a:r>
            <a:rPr lang="fr-FR" sz="1400" baseline="0"/>
            <a:t> "TRIM 2", "TRIM 3", placer une "X" pour valider la compétence.</a:t>
          </a:r>
        </a:p>
        <a:p>
          <a:pPr algn="l"/>
          <a:r>
            <a:rPr lang="fr-FR" sz="1400" baseline="0"/>
            <a:t>Dans la feuille "BILAN", choisissez , l'élève dans le menu déroulant pour générer  les résultats. et imprimer</a:t>
          </a:r>
          <a:r>
            <a:rPr lang="fr-FR" sz="1100" baseline="0"/>
            <a:t>.</a:t>
          </a:r>
          <a:endParaRPr lang="fr-FR" sz="1100"/>
        </a:p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2064726</xdr:colOff>
      <xdr:row>4</xdr:row>
      <xdr:rowOff>200025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7625"/>
          <a:ext cx="203615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ddy.son@ac-martiniqu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ddy.son@ac-martinique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77"/>
  <sheetViews>
    <sheetView tabSelected="1" workbookViewId="0">
      <selection activeCell="D2" sqref="D2"/>
    </sheetView>
  </sheetViews>
  <sheetFormatPr baseColWidth="10" defaultRowHeight="15" x14ac:dyDescent="0.25"/>
  <cols>
    <col min="1" max="1" width="6.28515625" customWidth="1"/>
    <col min="2" max="2" width="5.7109375" customWidth="1"/>
    <col min="3" max="3" width="38.42578125" customWidth="1"/>
    <col min="4" max="4" width="23.140625" customWidth="1"/>
    <col min="10" max="10" width="28.140625" customWidth="1"/>
    <col min="11" max="11" width="33.140625" hidden="1" customWidth="1"/>
  </cols>
  <sheetData>
    <row r="1" spans="1:43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x14ac:dyDescent="0.25">
      <c r="A2" s="16"/>
      <c r="B2" s="16"/>
      <c r="C2" s="96" t="s">
        <v>71</v>
      </c>
      <c r="D2" s="101"/>
      <c r="E2" s="16"/>
      <c r="F2" s="16"/>
      <c r="G2" s="16"/>
      <c r="H2" s="16"/>
      <c r="I2" s="16"/>
      <c r="J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x14ac:dyDescent="0.25">
      <c r="A3" s="16"/>
      <c r="B3" s="16"/>
      <c r="C3" s="96" t="s">
        <v>18</v>
      </c>
      <c r="D3" s="102"/>
      <c r="E3" s="16"/>
      <c r="F3" s="16"/>
      <c r="G3" s="16"/>
      <c r="H3" s="16"/>
      <c r="I3" s="16"/>
      <c r="J3" s="16"/>
      <c r="K3" t="s">
        <v>73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x14ac:dyDescent="0.25">
      <c r="A4" s="16"/>
      <c r="B4" s="16"/>
      <c r="C4" s="96" t="s">
        <v>82</v>
      </c>
      <c r="D4" s="101"/>
      <c r="E4" s="16"/>
      <c r="F4" s="16"/>
      <c r="G4" s="16"/>
      <c r="H4" s="16"/>
      <c r="I4" s="16"/>
      <c r="J4" s="16"/>
      <c r="K4" t="s">
        <v>72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x14ac:dyDescent="0.25">
      <c r="A5" s="16"/>
      <c r="B5" s="16"/>
      <c r="C5" s="96" t="s">
        <v>85</v>
      </c>
      <c r="D5" s="102"/>
      <c r="E5" s="95"/>
      <c r="F5" s="95"/>
      <c r="G5" s="95"/>
      <c r="H5" s="95"/>
      <c r="I5" s="95"/>
      <c r="J5" s="95"/>
      <c r="K5" t="s">
        <v>74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x14ac:dyDescent="0.25">
      <c r="A6" s="16"/>
      <c r="B6" s="16"/>
      <c r="C6" s="16"/>
      <c r="D6" s="16"/>
      <c r="E6" s="95"/>
      <c r="F6" s="95"/>
      <c r="G6" s="95"/>
      <c r="H6" s="95"/>
      <c r="I6" s="95"/>
      <c r="J6" s="95"/>
      <c r="K6" t="s">
        <v>81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x14ac:dyDescent="0.25">
      <c r="A7" s="16"/>
      <c r="B7" s="16"/>
      <c r="C7" s="91" t="s">
        <v>83</v>
      </c>
      <c r="D7" s="16"/>
      <c r="E7" s="95"/>
      <c r="F7" s="95"/>
      <c r="G7" s="95"/>
      <c r="H7" s="95"/>
      <c r="I7" s="95"/>
      <c r="J7" s="95"/>
      <c r="K7" t="s">
        <v>75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x14ac:dyDescent="0.25">
      <c r="A8" s="16"/>
      <c r="B8" s="50">
        <v>1</v>
      </c>
      <c r="C8" s="100"/>
      <c r="D8" s="16"/>
      <c r="E8" s="95"/>
      <c r="F8" s="95"/>
      <c r="G8" s="95"/>
      <c r="H8" s="95"/>
      <c r="I8" s="95"/>
      <c r="J8" s="95"/>
      <c r="K8" t="s">
        <v>76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x14ac:dyDescent="0.25">
      <c r="A9" s="16"/>
      <c r="B9" s="50">
        <v>2</v>
      </c>
      <c r="C9" s="100"/>
      <c r="D9" s="16"/>
      <c r="E9" s="95"/>
      <c r="F9" s="95"/>
      <c r="G9" s="95"/>
      <c r="H9" s="95"/>
      <c r="I9" s="95"/>
      <c r="J9" s="95"/>
      <c r="K9" t="s">
        <v>77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x14ac:dyDescent="0.25">
      <c r="A10" s="16"/>
      <c r="B10" s="50">
        <v>3</v>
      </c>
      <c r="C10" s="100"/>
      <c r="D10" s="16"/>
      <c r="E10" s="95"/>
      <c r="F10" s="95"/>
      <c r="G10" s="95"/>
      <c r="H10" s="95"/>
      <c r="I10" s="95"/>
      <c r="J10" s="95"/>
      <c r="K10" t="s">
        <v>78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x14ac:dyDescent="0.25">
      <c r="A11" s="16"/>
      <c r="B11" s="50">
        <v>4</v>
      </c>
      <c r="C11" s="100"/>
      <c r="D11" s="16"/>
      <c r="E11" s="95"/>
      <c r="F11" s="95"/>
      <c r="G11" s="95"/>
      <c r="H11" s="95"/>
      <c r="I11" s="95"/>
      <c r="J11" s="95"/>
      <c r="K11" t="s">
        <v>79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x14ac:dyDescent="0.25">
      <c r="A12" s="16"/>
      <c r="B12" s="50">
        <v>5</v>
      </c>
      <c r="C12" s="100"/>
      <c r="D12" s="16"/>
      <c r="E12" s="95"/>
      <c r="F12" s="95"/>
      <c r="G12" s="95"/>
      <c r="H12" s="95"/>
      <c r="I12" s="95"/>
      <c r="J12" s="95"/>
      <c r="K12" t="s">
        <v>80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x14ac:dyDescent="0.25">
      <c r="A13" s="16"/>
      <c r="B13" s="50">
        <v>6</v>
      </c>
      <c r="C13" s="100"/>
      <c r="D13" s="16"/>
      <c r="E13" s="95"/>
      <c r="F13" s="95"/>
      <c r="G13" s="95"/>
      <c r="H13" s="95"/>
      <c r="I13" s="95"/>
      <c r="J13" s="9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x14ac:dyDescent="0.25">
      <c r="A14" s="16"/>
      <c r="B14" s="50">
        <v>7</v>
      </c>
      <c r="C14" s="100"/>
      <c r="D14" s="16"/>
      <c r="E14" s="95"/>
      <c r="F14" s="95"/>
      <c r="G14" s="95"/>
      <c r="H14" s="95"/>
      <c r="I14" s="95"/>
      <c r="J14" s="95"/>
      <c r="K14" t="s">
        <v>86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x14ac:dyDescent="0.25">
      <c r="A15" s="16"/>
      <c r="B15" s="50">
        <v>8</v>
      </c>
      <c r="C15" s="100"/>
      <c r="D15" s="16"/>
      <c r="E15" s="95"/>
      <c r="F15" s="95"/>
      <c r="G15" s="95"/>
      <c r="H15" s="95"/>
      <c r="I15" s="95"/>
      <c r="J15" s="95"/>
      <c r="K15" t="s">
        <v>87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x14ac:dyDescent="0.25">
      <c r="A16" s="16"/>
      <c r="B16" s="50">
        <v>9</v>
      </c>
      <c r="C16" s="100"/>
      <c r="D16" s="16"/>
      <c r="E16" s="95"/>
      <c r="F16" s="95"/>
      <c r="G16" s="95"/>
      <c r="H16" s="95"/>
      <c r="I16" s="95"/>
      <c r="J16" s="95"/>
      <c r="K16" t="s">
        <v>88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x14ac:dyDescent="0.25">
      <c r="A17" s="16"/>
      <c r="B17" s="50">
        <v>10</v>
      </c>
      <c r="C17" s="100"/>
      <c r="D17" s="16"/>
      <c r="E17" s="95"/>
      <c r="F17" s="95"/>
      <c r="G17" s="95"/>
      <c r="H17" s="95"/>
      <c r="I17" s="95"/>
      <c r="J17" s="95"/>
      <c r="K17" t="s">
        <v>89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x14ac:dyDescent="0.25">
      <c r="A18" s="16"/>
      <c r="B18" s="50">
        <v>11</v>
      </c>
      <c r="C18" s="100"/>
      <c r="D18" s="16"/>
      <c r="E18" s="95"/>
      <c r="F18" s="95"/>
      <c r="G18" s="95"/>
      <c r="H18" s="95"/>
      <c r="I18" s="95"/>
      <c r="J18" s="9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x14ac:dyDescent="0.25">
      <c r="A19" s="16"/>
      <c r="B19" s="50">
        <v>12</v>
      </c>
      <c r="C19" s="100"/>
      <c r="D19" s="16"/>
      <c r="E19" s="95"/>
      <c r="F19" s="95"/>
      <c r="G19" s="95"/>
      <c r="H19" s="95"/>
      <c r="I19" s="95"/>
      <c r="J19" s="9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x14ac:dyDescent="0.25">
      <c r="A20" s="16"/>
      <c r="B20" s="50">
        <v>13</v>
      </c>
      <c r="C20" s="100"/>
      <c r="D20" s="16"/>
      <c r="E20" s="95"/>
      <c r="F20" s="95"/>
      <c r="G20" s="95"/>
      <c r="H20" s="95"/>
      <c r="I20" s="95"/>
      <c r="J20" s="9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x14ac:dyDescent="0.25">
      <c r="A21" s="16"/>
      <c r="B21" s="50">
        <v>14</v>
      </c>
      <c r="C21" s="100"/>
      <c r="D21" s="16"/>
      <c r="E21" s="95"/>
      <c r="F21" s="95"/>
      <c r="G21" s="95"/>
      <c r="H21" s="95"/>
      <c r="I21" s="95"/>
      <c r="J21" s="9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x14ac:dyDescent="0.25">
      <c r="A22" s="16"/>
      <c r="B22" s="50">
        <v>15</v>
      </c>
      <c r="C22" s="100"/>
      <c r="D22" s="16"/>
      <c r="E22" s="95"/>
      <c r="F22" s="95"/>
      <c r="G22" s="95"/>
      <c r="H22" s="95"/>
      <c r="I22" s="95"/>
      <c r="J22" s="9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x14ac:dyDescent="0.25">
      <c r="A23" s="16"/>
      <c r="B23" s="50">
        <v>16</v>
      </c>
      <c r="C23" s="100"/>
      <c r="D23" s="16"/>
      <c r="E23" s="95"/>
      <c r="F23" s="95"/>
      <c r="G23" s="95"/>
      <c r="H23" s="95"/>
      <c r="I23" s="95"/>
      <c r="J23" s="9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x14ac:dyDescent="0.25">
      <c r="A24" s="16"/>
      <c r="B24" s="50">
        <v>17</v>
      </c>
      <c r="C24" s="100"/>
      <c r="D24" s="16"/>
      <c r="E24" s="95"/>
      <c r="F24" s="95"/>
      <c r="G24" s="95"/>
      <c r="H24" s="95"/>
      <c r="I24" s="95"/>
      <c r="J24" s="9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x14ac:dyDescent="0.25">
      <c r="A25" s="16"/>
      <c r="B25" s="50">
        <v>18</v>
      </c>
      <c r="C25" s="100"/>
      <c r="D25" s="16"/>
      <c r="E25" s="95"/>
      <c r="F25" s="95"/>
      <c r="G25" s="95"/>
      <c r="H25" s="95"/>
      <c r="I25" s="95"/>
      <c r="J25" s="9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x14ac:dyDescent="0.25">
      <c r="A26" s="16"/>
      <c r="B26" s="50">
        <v>19</v>
      </c>
      <c r="C26" s="100"/>
      <c r="D26" s="16"/>
      <c r="E26" s="95"/>
      <c r="F26" s="95"/>
      <c r="G26" s="95"/>
      <c r="H26" s="95"/>
      <c r="I26" s="95"/>
      <c r="J26" s="9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x14ac:dyDescent="0.25">
      <c r="A27" s="16"/>
      <c r="B27" s="50">
        <v>20</v>
      </c>
      <c r="C27" s="100"/>
      <c r="D27" s="16"/>
      <c r="E27" s="95"/>
      <c r="F27" s="95"/>
      <c r="G27" s="95"/>
      <c r="H27" s="95"/>
      <c r="I27" s="95"/>
      <c r="J27" s="9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x14ac:dyDescent="0.25">
      <c r="A28" s="16"/>
      <c r="B28" s="50">
        <v>21</v>
      </c>
      <c r="C28" s="100"/>
      <c r="D28" s="16"/>
      <c r="E28" s="95"/>
      <c r="F28" s="95"/>
      <c r="G28" s="95"/>
      <c r="H28" s="95"/>
      <c r="I28" s="95"/>
      <c r="J28" s="9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spans="1:43" x14ac:dyDescent="0.25">
      <c r="A29" s="16"/>
      <c r="B29" s="50">
        <v>22</v>
      </c>
      <c r="C29" s="100"/>
      <c r="D29" s="16"/>
      <c r="E29" s="95"/>
      <c r="F29" s="95"/>
      <c r="G29" s="95"/>
      <c r="H29" s="95"/>
      <c r="I29" s="95"/>
      <c r="J29" s="9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spans="1:43" x14ac:dyDescent="0.25">
      <c r="A30" s="16"/>
      <c r="B30" s="50">
        <v>23</v>
      </c>
      <c r="C30" s="100"/>
      <c r="D30" s="16"/>
      <c r="E30" s="95"/>
      <c r="F30" s="95"/>
      <c r="G30" s="95"/>
      <c r="H30" s="95"/>
      <c r="I30" s="95"/>
      <c r="J30" s="9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</row>
    <row r="31" spans="1:43" x14ac:dyDescent="0.25">
      <c r="A31" s="16"/>
      <c r="B31" s="50">
        <v>24</v>
      </c>
      <c r="C31" s="100"/>
      <c r="D31" s="16"/>
      <c r="E31" s="95"/>
      <c r="F31" s="95"/>
      <c r="G31" s="95"/>
      <c r="H31" s="95"/>
      <c r="I31" s="95"/>
      <c r="J31" s="9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spans="1:43" x14ac:dyDescent="0.25">
      <c r="A32" s="16"/>
      <c r="B32" s="50">
        <v>25</v>
      </c>
      <c r="C32" s="100"/>
      <c r="D32" s="16"/>
      <c r="E32" s="95"/>
      <c r="F32" s="95"/>
      <c r="G32" s="95"/>
      <c r="H32" s="95"/>
      <c r="I32" s="95"/>
      <c r="J32" s="9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spans="1:43" x14ac:dyDescent="0.25">
      <c r="A33" s="16"/>
      <c r="B33" s="50">
        <v>26</v>
      </c>
      <c r="C33" s="100"/>
      <c r="D33" s="16"/>
      <c r="E33" s="95"/>
      <c r="F33" s="95"/>
      <c r="G33" s="95"/>
      <c r="H33" s="95"/>
      <c r="I33" s="95"/>
      <c r="J33" s="9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</row>
    <row r="34" spans="1:43" x14ac:dyDescent="0.25">
      <c r="A34" s="16"/>
      <c r="B34" s="50">
        <v>27</v>
      </c>
      <c r="C34" s="100"/>
      <c r="D34" s="16"/>
      <c r="E34" s="95"/>
      <c r="F34" s="97"/>
      <c r="G34" s="98" t="s">
        <v>92</v>
      </c>
      <c r="H34" s="97"/>
      <c r="I34" s="95"/>
      <c r="J34" s="9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</row>
    <row r="35" spans="1:43" x14ac:dyDescent="0.25">
      <c r="A35" s="16"/>
      <c r="B35" s="50">
        <v>28</v>
      </c>
      <c r="C35" s="100"/>
      <c r="D35" s="16"/>
      <c r="E35" s="95"/>
      <c r="F35" s="95"/>
      <c r="G35" s="91" t="s">
        <v>93</v>
      </c>
      <c r="H35" s="95"/>
      <c r="I35" s="95"/>
      <c r="J35" s="9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spans="1:43" x14ac:dyDescent="0.25">
      <c r="A36" s="16"/>
      <c r="B36" s="50">
        <v>29</v>
      </c>
      <c r="C36" s="100"/>
      <c r="D36" s="16"/>
      <c r="E36" s="16"/>
      <c r="F36" s="16"/>
      <c r="G36" s="99" t="s">
        <v>94</v>
      </c>
      <c r="H36" s="16"/>
      <c r="I36" s="16"/>
      <c r="J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43" x14ac:dyDescent="0.25">
      <c r="A37" s="16"/>
      <c r="B37" s="50">
        <v>30</v>
      </c>
      <c r="C37" s="100" t="s">
        <v>91</v>
      </c>
      <c r="D37" s="16"/>
      <c r="E37" s="16"/>
      <c r="F37" s="16"/>
      <c r="G37" s="91" t="s">
        <v>95</v>
      </c>
      <c r="H37" s="16"/>
      <c r="I37" s="16"/>
      <c r="J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spans="1:4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spans="1:4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4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spans="1:4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spans="1:4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4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5" spans="1:4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</row>
    <row r="46" spans="1:4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spans="1:4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4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49" spans="1:4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spans="1:4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</row>
    <row r="51" spans="1:4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</row>
    <row r="52" spans="1:4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spans="1:4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spans="1:4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  <row r="58" spans="1:4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</row>
    <row r="59" spans="1:4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</row>
    <row r="60" spans="1:4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spans="1:4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</row>
    <row r="62" spans="1:43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:4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6" spans="1:43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</row>
    <row r="67" spans="1:43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</row>
    <row r="68" spans="1:43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</row>
    <row r="69" spans="1:43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:43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:43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:43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3" spans="1:43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</row>
    <row r="74" spans="1:43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</row>
    <row r="75" spans="1:43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</row>
    <row r="76" spans="1:43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:43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:43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:43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</row>
    <row r="81" spans="1:43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</row>
    <row r="82" spans="1:43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</row>
    <row r="83" spans="1:43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</row>
    <row r="84" spans="1:43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</row>
    <row r="85" spans="1:43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:43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1:43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1:43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89" spans="1:43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</row>
    <row r="90" spans="1:43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</row>
    <row r="91" spans="1:43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</row>
    <row r="92" spans="1:43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1:43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1:43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1:43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1:43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</row>
    <row r="97" spans="1:43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</row>
    <row r="98" spans="1:43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</row>
    <row r="99" spans="1:43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</row>
    <row r="100" spans="1:43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</row>
    <row r="101" spans="1:4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</row>
    <row r="102" spans="1:4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</row>
    <row r="103" spans="1:4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</row>
    <row r="104" spans="1:43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</row>
    <row r="105" spans="1:43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</row>
    <row r="106" spans="1:43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</row>
    <row r="107" spans="1:43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</row>
    <row r="108" spans="1:43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</row>
    <row r="109" spans="1:43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</row>
    <row r="110" spans="1:43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1:43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1:43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1:43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1:43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1:43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1:43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1:43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1:43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1:43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1:43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1:43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1:43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1:43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1:43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1:43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1:43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1:43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1:43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1:43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1:43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1:43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1:43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1:43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1:43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1:43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1:43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1:43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1:43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1:43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1:43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1:43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1:43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1:43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1:43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1:43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1:43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1:43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1:43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1:43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1:43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1:43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1:43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1:43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1:43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1:43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1:43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1:43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1:43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1:43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1:43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1:43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1:43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1:43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1:43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1:43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1:43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1:43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1:43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1:43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1:43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1:43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1:43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1:43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1:43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1:43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1:43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1:43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1:43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1:43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1:43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1:43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1:43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1:43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1:43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1:43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1:43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1:43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1:43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1:43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1:43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1:43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1:43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1:43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1:43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1:43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1:43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1:43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1:43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1:43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1:43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1:43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1:43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1:43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1:43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1:43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1:43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1:43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1:43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1:43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1:43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1:43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1:43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1:43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1:43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1:43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1:43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1:43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1:43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1:43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1:43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1:43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1:43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1:43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1:43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1:43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1:43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1:43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1:43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1:43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1:43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1:43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1:43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1:43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1:43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1:43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1:43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1:43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1:43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1:43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1:43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1:43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1:43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1:43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1:43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1:43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1:43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1:43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1:43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1:43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1:43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1:43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1:43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1:43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1:43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1:43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1:43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1:43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1:43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1:43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1:43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1:43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1:43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1:43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1:43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1:43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1:43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1:43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1:43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1:43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1:43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1:43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1:43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1:43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1:43" x14ac:dyDescent="0.25">
      <c r="D274" s="16"/>
      <c r="E274" s="16"/>
      <c r="F274" s="16"/>
      <c r="G274" s="16"/>
      <c r="H274" s="16"/>
      <c r="I274" s="16"/>
      <c r="J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1:43" x14ac:dyDescent="0.25">
      <c r="D275" s="16"/>
      <c r="E275" s="16"/>
      <c r="F275" s="16"/>
      <c r="G275" s="16"/>
      <c r="H275" s="16"/>
      <c r="I275" s="16"/>
      <c r="J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1:43" x14ac:dyDescent="0.25">
      <c r="D276" s="16"/>
      <c r="E276" s="16"/>
      <c r="F276" s="16"/>
      <c r="G276" s="16"/>
      <c r="H276" s="16"/>
      <c r="I276" s="16"/>
      <c r="J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1:43" x14ac:dyDescent="0.25">
      <c r="D277" s="16"/>
      <c r="E277" s="16"/>
      <c r="F277" s="16"/>
      <c r="G277" s="16"/>
      <c r="H277" s="16"/>
      <c r="I277" s="16"/>
      <c r="J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1:43" x14ac:dyDescent="0.25">
      <c r="D278" s="16"/>
      <c r="E278" s="16"/>
      <c r="F278" s="16"/>
      <c r="G278" s="16"/>
      <c r="H278" s="16"/>
      <c r="I278" s="16"/>
      <c r="J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1:43" x14ac:dyDescent="0.25">
      <c r="D279" s="16"/>
      <c r="E279" s="16"/>
      <c r="F279" s="16"/>
      <c r="G279" s="16"/>
      <c r="H279" s="16"/>
      <c r="I279" s="16"/>
      <c r="J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1:43" x14ac:dyDescent="0.25">
      <c r="D280" s="16"/>
      <c r="E280" s="16"/>
      <c r="F280" s="16"/>
      <c r="G280" s="16"/>
      <c r="H280" s="16"/>
      <c r="I280" s="16"/>
      <c r="J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1:43" x14ac:dyDescent="0.25">
      <c r="D281" s="16"/>
      <c r="E281" s="16"/>
      <c r="F281" s="16"/>
      <c r="G281" s="16"/>
      <c r="H281" s="16"/>
      <c r="I281" s="16"/>
      <c r="J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1:43" x14ac:dyDescent="0.25">
      <c r="D282" s="16"/>
      <c r="E282" s="16"/>
      <c r="F282" s="16"/>
      <c r="G282" s="16"/>
      <c r="H282" s="16"/>
      <c r="I282" s="16"/>
      <c r="J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1:43" x14ac:dyDescent="0.25">
      <c r="D283" s="16"/>
      <c r="E283" s="16"/>
      <c r="F283" s="16"/>
      <c r="G283" s="16"/>
      <c r="H283" s="16"/>
      <c r="I283" s="16"/>
      <c r="J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1:43" x14ac:dyDescent="0.25">
      <c r="D284" s="16"/>
      <c r="E284" s="16"/>
      <c r="F284" s="16"/>
      <c r="G284" s="16"/>
      <c r="H284" s="16"/>
      <c r="I284" s="16"/>
      <c r="J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1:43" x14ac:dyDescent="0.25">
      <c r="D285" s="16"/>
      <c r="E285" s="16"/>
      <c r="F285" s="16"/>
      <c r="G285" s="16"/>
      <c r="H285" s="16"/>
      <c r="I285" s="16"/>
      <c r="J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1:43" x14ac:dyDescent="0.25">
      <c r="D286" s="16"/>
      <c r="E286" s="16"/>
      <c r="F286" s="16"/>
      <c r="G286" s="16"/>
      <c r="H286" s="16"/>
      <c r="I286" s="16"/>
      <c r="J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1:43" x14ac:dyDescent="0.25">
      <c r="D287" s="16"/>
      <c r="E287" s="16"/>
      <c r="F287" s="16"/>
      <c r="G287" s="16"/>
      <c r="H287" s="16"/>
      <c r="I287" s="16"/>
      <c r="J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1:43" x14ac:dyDescent="0.25">
      <c r="D288" s="16"/>
      <c r="E288" s="16"/>
      <c r="F288" s="16"/>
      <c r="G288" s="16"/>
      <c r="H288" s="16"/>
      <c r="I288" s="16"/>
      <c r="J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4:43" x14ac:dyDescent="0.25">
      <c r="D289" s="16"/>
      <c r="E289" s="16"/>
      <c r="F289" s="16"/>
      <c r="G289" s="16"/>
      <c r="H289" s="16"/>
      <c r="I289" s="16"/>
      <c r="J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4:43" x14ac:dyDescent="0.25">
      <c r="D290" s="16"/>
      <c r="E290" s="16"/>
      <c r="F290" s="16"/>
      <c r="G290" s="16"/>
      <c r="H290" s="16"/>
      <c r="I290" s="16"/>
      <c r="J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4:43" x14ac:dyDescent="0.25">
      <c r="D291" s="16"/>
      <c r="E291" s="16"/>
      <c r="F291" s="16"/>
      <c r="G291" s="16"/>
      <c r="H291" s="16"/>
      <c r="I291" s="16"/>
      <c r="J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4:43" x14ac:dyDescent="0.25">
      <c r="D292" s="16"/>
      <c r="E292" s="16"/>
      <c r="F292" s="16"/>
      <c r="G292" s="16"/>
      <c r="H292" s="16"/>
      <c r="I292" s="16"/>
      <c r="J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4:43" x14ac:dyDescent="0.25">
      <c r="D293" s="16"/>
      <c r="E293" s="16"/>
      <c r="F293" s="16"/>
      <c r="G293" s="16"/>
      <c r="H293" s="16"/>
      <c r="I293" s="16"/>
      <c r="J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4:43" x14ac:dyDescent="0.25">
      <c r="D294" s="16"/>
      <c r="E294" s="16"/>
      <c r="F294" s="16"/>
      <c r="G294" s="16"/>
      <c r="H294" s="16"/>
      <c r="I294" s="16"/>
      <c r="J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4:43" x14ac:dyDescent="0.25">
      <c r="D295" s="16"/>
      <c r="E295" s="16"/>
      <c r="F295" s="16"/>
      <c r="G295" s="16"/>
      <c r="H295" s="16"/>
      <c r="I295" s="16"/>
      <c r="J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4:43" x14ac:dyDescent="0.25">
      <c r="D296" s="16"/>
      <c r="E296" s="16"/>
      <c r="F296" s="16"/>
      <c r="G296" s="16"/>
      <c r="H296" s="16"/>
      <c r="I296" s="16"/>
      <c r="J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4:43" x14ac:dyDescent="0.25">
      <c r="D297" s="16"/>
      <c r="E297" s="16"/>
      <c r="F297" s="16"/>
      <c r="G297" s="16"/>
      <c r="H297" s="16"/>
      <c r="I297" s="16"/>
      <c r="J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4:43" x14ac:dyDescent="0.25">
      <c r="D298" s="16"/>
      <c r="E298" s="16"/>
      <c r="F298" s="16"/>
      <c r="G298" s="16"/>
      <c r="H298" s="16"/>
      <c r="I298" s="16"/>
      <c r="J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4:43" x14ac:dyDescent="0.25">
      <c r="D299" s="16"/>
      <c r="E299" s="16"/>
      <c r="F299" s="16"/>
      <c r="G299" s="16"/>
      <c r="H299" s="16"/>
      <c r="I299" s="16"/>
      <c r="J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</row>
    <row r="300" spans="4:43" x14ac:dyDescent="0.25">
      <c r="D300" s="16"/>
      <c r="E300" s="16"/>
      <c r="F300" s="16"/>
      <c r="G300" s="16"/>
      <c r="H300" s="16"/>
      <c r="I300" s="16"/>
      <c r="J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4:43" x14ac:dyDescent="0.25">
      <c r="D301" s="16"/>
      <c r="E301" s="16"/>
      <c r="F301" s="16"/>
      <c r="G301" s="16"/>
      <c r="H301" s="16"/>
      <c r="I301" s="16"/>
      <c r="J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4:43" x14ac:dyDescent="0.25">
      <c r="D302" s="16"/>
      <c r="E302" s="16"/>
      <c r="F302" s="16"/>
      <c r="G302" s="16"/>
      <c r="H302" s="16"/>
      <c r="I302" s="16"/>
      <c r="J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4:43" x14ac:dyDescent="0.25">
      <c r="D303" s="16"/>
      <c r="E303" s="16"/>
      <c r="F303" s="16"/>
      <c r="G303" s="16"/>
      <c r="H303" s="16"/>
      <c r="I303" s="16"/>
      <c r="J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4:43" x14ac:dyDescent="0.25">
      <c r="D304" s="16"/>
      <c r="E304" s="16"/>
      <c r="F304" s="16"/>
      <c r="G304" s="16"/>
      <c r="H304" s="16"/>
      <c r="I304" s="16"/>
      <c r="J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4:43" x14ac:dyDescent="0.25">
      <c r="D305" s="16"/>
      <c r="E305" s="16"/>
      <c r="F305" s="16"/>
      <c r="G305" s="16"/>
      <c r="H305" s="16"/>
      <c r="I305" s="16"/>
      <c r="J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4:43" x14ac:dyDescent="0.25">
      <c r="D306" s="16"/>
      <c r="E306" s="16"/>
      <c r="F306" s="16"/>
      <c r="G306" s="16"/>
      <c r="H306" s="16"/>
      <c r="I306" s="16"/>
      <c r="J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4:43" x14ac:dyDescent="0.25">
      <c r="D307" s="16"/>
      <c r="E307" s="16"/>
      <c r="F307" s="16"/>
      <c r="G307" s="16"/>
      <c r="H307" s="16"/>
      <c r="I307" s="16"/>
      <c r="J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4:43" x14ac:dyDescent="0.25">
      <c r="D308" s="16"/>
      <c r="E308" s="16"/>
      <c r="F308" s="16"/>
      <c r="G308" s="16"/>
      <c r="H308" s="16"/>
      <c r="I308" s="16"/>
      <c r="J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4:43" x14ac:dyDescent="0.25">
      <c r="D309" s="16"/>
      <c r="E309" s="16"/>
      <c r="F309" s="16"/>
      <c r="G309" s="16"/>
      <c r="H309" s="16"/>
      <c r="I309" s="16"/>
      <c r="J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4:43" x14ac:dyDescent="0.25">
      <c r="D310" s="16"/>
      <c r="E310" s="16"/>
      <c r="F310" s="16"/>
      <c r="G310" s="16"/>
      <c r="H310" s="16"/>
      <c r="I310" s="16"/>
      <c r="J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4:43" x14ac:dyDescent="0.25">
      <c r="D311" s="16"/>
      <c r="E311" s="16"/>
      <c r="F311" s="16"/>
      <c r="G311" s="16"/>
      <c r="H311" s="16"/>
      <c r="I311" s="16"/>
      <c r="J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4:43" x14ac:dyDescent="0.25">
      <c r="D312" s="16"/>
      <c r="E312" s="16"/>
      <c r="F312" s="16"/>
      <c r="G312" s="16"/>
      <c r="H312" s="16"/>
      <c r="I312" s="16"/>
      <c r="J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4:43" x14ac:dyDescent="0.25">
      <c r="D313" s="16"/>
      <c r="E313" s="16"/>
      <c r="F313" s="16"/>
      <c r="G313" s="16"/>
      <c r="H313" s="16"/>
      <c r="I313" s="16"/>
      <c r="J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4:43" x14ac:dyDescent="0.25">
      <c r="D314" s="16"/>
      <c r="E314" s="16"/>
      <c r="F314" s="16"/>
      <c r="G314" s="16"/>
      <c r="H314" s="16"/>
      <c r="I314" s="16"/>
      <c r="J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4:43" x14ac:dyDescent="0.25">
      <c r="D315" s="16"/>
      <c r="E315" s="16"/>
      <c r="F315" s="16"/>
      <c r="G315" s="16"/>
      <c r="H315" s="16"/>
      <c r="I315" s="16"/>
      <c r="J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4:43" x14ac:dyDescent="0.25">
      <c r="D316" s="16"/>
      <c r="E316" s="16"/>
      <c r="F316" s="16"/>
      <c r="G316" s="16"/>
      <c r="H316" s="16"/>
      <c r="I316" s="16"/>
      <c r="J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4:43" x14ac:dyDescent="0.25">
      <c r="D317" s="16"/>
      <c r="E317" s="16"/>
      <c r="F317" s="16"/>
      <c r="G317" s="16"/>
      <c r="H317" s="16"/>
      <c r="I317" s="16"/>
      <c r="J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4:43" x14ac:dyDescent="0.25">
      <c r="D318" s="16"/>
      <c r="E318" s="16"/>
      <c r="F318" s="16"/>
      <c r="G318" s="16"/>
      <c r="H318" s="16"/>
      <c r="I318" s="16"/>
      <c r="J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4:43" x14ac:dyDescent="0.25">
      <c r="D319" s="16"/>
      <c r="E319" s="16"/>
      <c r="F319" s="16"/>
      <c r="G319" s="16"/>
      <c r="H319" s="16"/>
      <c r="I319" s="16"/>
      <c r="J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4:43" x14ac:dyDescent="0.25">
      <c r="D320" s="16"/>
      <c r="E320" s="16"/>
      <c r="F320" s="16"/>
      <c r="G320" s="16"/>
      <c r="H320" s="16"/>
      <c r="I320" s="16"/>
      <c r="J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4:43" x14ac:dyDescent="0.25">
      <c r="D321" s="16"/>
      <c r="E321" s="16"/>
      <c r="F321" s="16"/>
      <c r="G321" s="16"/>
      <c r="H321" s="16"/>
      <c r="I321" s="16"/>
      <c r="J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4:43" x14ac:dyDescent="0.25">
      <c r="D322" s="16"/>
      <c r="E322" s="16"/>
      <c r="F322" s="16"/>
      <c r="G322" s="16"/>
      <c r="H322" s="16"/>
      <c r="I322" s="16"/>
      <c r="J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4:43" x14ac:dyDescent="0.25">
      <c r="D323" s="16"/>
      <c r="E323" s="16"/>
      <c r="F323" s="16"/>
      <c r="G323" s="16"/>
      <c r="H323" s="16"/>
      <c r="I323" s="16"/>
      <c r="J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4:43" x14ac:dyDescent="0.25">
      <c r="D324" s="16"/>
      <c r="E324" s="16"/>
      <c r="F324" s="16"/>
      <c r="G324" s="16"/>
      <c r="H324" s="16"/>
      <c r="I324" s="16"/>
      <c r="J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4:43" x14ac:dyDescent="0.25">
      <c r="D325" s="16"/>
      <c r="E325" s="16"/>
      <c r="F325" s="16"/>
      <c r="G325" s="16"/>
      <c r="H325" s="16"/>
      <c r="I325" s="16"/>
      <c r="J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4:43" x14ac:dyDescent="0.25">
      <c r="D326" s="16"/>
      <c r="E326" s="16"/>
      <c r="F326" s="16"/>
      <c r="G326" s="16"/>
      <c r="H326" s="16"/>
      <c r="I326" s="16"/>
      <c r="J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4:43" x14ac:dyDescent="0.25">
      <c r="D327" s="16"/>
      <c r="E327" s="16"/>
      <c r="F327" s="16"/>
      <c r="G327" s="16"/>
      <c r="H327" s="16"/>
      <c r="I327" s="16"/>
      <c r="J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4:43" x14ac:dyDescent="0.25">
      <c r="D328" s="16"/>
      <c r="E328" s="16"/>
      <c r="F328" s="16"/>
      <c r="G328" s="16"/>
      <c r="H328" s="16"/>
      <c r="I328" s="16"/>
      <c r="J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4:43" x14ac:dyDescent="0.25">
      <c r="D329" s="16"/>
      <c r="E329" s="16"/>
      <c r="F329" s="16"/>
      <c r="G329" s="16"/>
      <c r="H329" s="16"/>
      <c r="I329" s="16"/>
      <c r="J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4:43" x14ac:dyDescent="0.25">
      <c r="D330" s="16"/>
      <c r="E330" s="16"/>
      <c r="F330" s="16"/>
      <c r="G330" s="16"/>
      <c r="H330" s="16"/>
      <c r="I330" s="16"/>
      <c r="J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4:43" x14ac:dyDescent="0.25">
      <c r="D331" s="16"/>
      <c r="E331" s="16"/>
      <c r="F331" s="16"/>
      <c r="G331" s="16"/>
      <c r="H331" s="16"/>
      <c r="I331" s="16"/>
      <c r="J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4:43" x14ac:dyDescent="0.25">
      <c r="D332" s="16"/>
      <c r="E332" s="16"/>
      <c r="F332" s="16"/>
      <c r="G332" s="16"/>
      <c r="H332" s="16"/>
      <c r="I332" s="16"/>
      <c r="J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4:43" x14ac:dyDescent="0.25">
      <c r="D333" s="16"/>
      <c r="E333" s="16"/>
      <c r="F333" s="16"/>
      <c r="G333" s="16"/>
      <c r="H333" s="16"/>
      <c r="I333" s="16"/>
      <c r="J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4:43" x14ac:dyDescent="0.25">
      <c r="D334" s="16"/>
      <c r="E334" s="16"/>
      <c r="F334" s="16"/>
      <c r="G334" s="16"/>
      <c r="H334" s="16"/>
      <c r="I334" s="16"/>
      <c r="J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4:43" x14ac:dyDescent="0.25">
      <c r="D335" s="16"/>
      <c r="E335" s="16"/>
      <c r="F335" s="16"/>
      <c r="G335" s="16"/>
      <c r="H335" s="16"/>
      <c r="I335" s="16"/>
      <c r="J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4:43" x14ac:dyDescent="0.25">
      <c r="D336" s="16"/>
      <c r="E336" s="16"/>
      <c r="F336" s="16"/>
      <c r="G336" s="16"/>
      <c r="H336" s="16"/>
      <c r="I336" s="16"/>
      <c r="J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4:43" x14ac:dyDescent="0.25">
      <c r="D337" s="16"/>
      <c r="E337" s="16"/>
      <c r="F337" s="16"/>
      <c r="G337" s="16"/>
      <c r="H337" s="16"/>
      <c r="I337" s="16"/>
      <c r="J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4:43" x14ac:dyDescent="0.25">
      <c r="D338" s="16"/>
      <c r="E338" s="16"/>
      <c r="F338" s="16"/>
      <c r="G338" s="16"/>
      <c r="H338" s="16"/>
      <c r="I338" s="16"/>
      <c r="J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4:43" x14ac:dyDescent="0.25">
      <c r="D339" s="16"/>
      <c r="E339" s="16"/>
      <c r="F339" s="16"/>
      <c r="G339" s="16"/>
      <c r="H339" s="16"/>
      <c r="I339" s="16"/>
      <c r="J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4:43" x14ac:dyDescent="0.25">
      <c r="D340" s="16"/>
      <c r="E340" s="16"/>
      <c r="F340" s="16"/>
      <c r="G340" s="16"/>
      <c r="H340" s="16"/>
      <c r="I340" s="16"/>
      <c r="J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4:43" x14ac:dyDescent="0.25">
      <c r="D341" s="16"/>
      <c r="E341" s="16"/>
      <c r="F341" s="16"/>
      <c r="G341" s="16"/>
      <c r="H341" s="16"/>
      <c r="I341" s="16"/>
      <c r="J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4:43" x14ac:dyDescent="0.25">
      <c r="D342" s="16"/>
      <c r="E342" s="16"/>
      <c r="F342" s="16"/>
      <c r="G342" s="16"/>
      <c r="H342" s="16"/>
      <c r="I342" s="16"/>
      <c r="J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4:43" x14ac:dyDescent="0.25">
      <c r="D343" s="16"/>
      <c r="E343" s="16"/>
      <c r="F343" s="16"/>
      <c r="G343" s="16"/>
      <c r="H343" s="16"/>
      <c r="I343" s="16"/>
      <c r="J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4:43" x14ac:dyDescent="0.25">
      <c r="D344" s="16"/>
      <c r="E344" s="16"/>
      <c r="F344" s="16"/>
      <c r="G344" s="16"/>
      <c r="H344" s="16"/>
      <c r="I344" s="16"/>
      <c r="J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4:43" x14ac:dyDescent="0.25">
      <c r="D345" s="16"/>
      <c r="E345" s="16"/>
      <c r="F345" s="16"/>
      <c r="G345" s="16"/>
      <c r="H345" s="16"/>
      <c r="I345" s="16"/>
      <c r="J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4:43" x14ac:dyDescent="0.25">
      <c r="D346" s="16"/>
      <c r="E346" s="16"/>
      <c r="F346" s="16"/>
      <c r="G346" s="16"/>
      <c r="H346" s="16"/>
      <c r="I346" s="16"/>
      <c r="J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4:43" x14ac:dyDescent="0.25">
      <c r="D347" s="16"/>
      <c r="E347" s="16"/>
      <c r="F347" s="16"/>
      <c r="G347" s="16"/>
      <c r="H347" s="16"/>
      <c r="I347" s="16"/>
      <c r="J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4:43" x14ac:dyDescent="0.25">
      <c r="D348" s="16"/>
      <c r="E348" s="16"/>
      <c r="F348" s="16"/>
      <c r="G348" s="16"/>
      <c r="H348" s="16"/>
      <c r="I348" s="16"/>
      <c r="J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</row>
    <row r="349" spans="4:43" x14ac:dyDescent="0.25">
      <c r="D349" s="16"/>
      <c r="E349" s="16"/>
      <c r="F349" s="16"/>
      <c r="G349" s="16"/>
      <c r="H349" s="16"/>
      <c r="I349" s="16"/>
      <c r="J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4:43" x14ac:dyDescent="0.25">
      <c r="D350" s="16"/>
      <c r="E350" s="16"/>
      <c r="F350" s="16"/>
      <c r="G350" s="16"/>
      <c r="H350" s="16"/>
      <c r="I350" s="16"/>
      <c r="J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4:43" x14ac:dyDescent="0.25">
      <c r="D351" s="16"/>
      <c r="E351" s="16"/>
      <c r="F351" s="16"/>
      <c r="G351" s="16"/>
      <c r="H351" s="16"/>
      <c r="I351" s="16"/>
      <c r="J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4:43" x14ac:dyDescent="0.25">
      <c r="D352" s="16"/>
      <c r="E352" s="16"/>
      <c r="F352" s="16"/>
      <c r="G352" s="16"/>
      <c r="H352" s="16"/>
      <c r="I352" s="16"/>
      <c r="J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4:43" x14ac:dyDescent="0.25">
      <c r="D353" s="16"/>
      <c r="E353" s="16"/>
      <c r="F353" s="16"/>
      <c r="G353" s="16"/>
      <c r="H353" s="16"/>
      <c r="I353" s="16"/>
      <c r="J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4:43" x14ac:dyDescent="0.25">
      <c r="D354" s="16"/>
      <c r="E354" s="16"/>
      <c r="F354" s="16"/>
      <c r="G354" s="16"/>
      <c r="H354" s="16"/>
      <c r="I354" s="16"/>
      <c r="J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4:43" x14ac:dyDescent="0.25">
      <c r="D355" s="16"/>
      <c r="E355" s="16"/>
      <c r="F355" s="16"/>
      <c r="G355" s="16"/>
      <c r="H355" s="16"/>
      <c r="I355" s="16"/>
      <c r="J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4:43" x14ac:dyDescent="0.25">
      <c r="D356" s="16"/>
      <c r="E356" s="16"/>
      <c r="F356" s="16"/>
      <c r="G356" s="16"/>
      <c r="H356" s="16"/>
      <c r="I356" s="16"/>
      <c r="J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4:43" x14ac:dyDescent="0.25">
      <c r="D357" s="16"/>
      <c r="E357" s="16"/>
      <c r="F357" s="16"/>
      <c r="G357" s="16"/>
      <c r="H357" s="16"/>
      <c r="I357" s="16"/>
      <c r="J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4:43" x14ac:dyDescent="0.25">
      <c r="D358" s="16"/>
      <c r="E358" s="16"/>
      <c r="F358" s="16"/>
      <c r="G358" s="16"/>
      <c r="H358" s="16"/>
      <c r="I358" s="16"/>
      <c r="J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4:43" x14ac:dyDescent="0.25">
      <c r="D359" s="16"/>
      <c r="E359" s="16"/>
      <c r="F359" s="16"/>
      <c r="G359" s="16"/>
      <c r="H359" s="16"/>
      <c r="I359" s="16"/>
      <c r="J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4:43" x14ac:dyDescent="0.25">
      <c r="D360" s="16"/>
      <c r="E360" s="16"/>
      <c r="F360" s="16"/>
      <c r="G360" s="16"/>
      <c r="H360" s="16"/>
      <c r="I360" s="16"/>
      <c r="J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4:43" x14ac:dyDescent="0.25">
      <c r="D361" s="16"/>
      <c r="E361" s="16"/>
      <c r="F361" s="16"/>
      <c r="G361" s="16"/>
      <c r="H361" s="16"/>
      <c r="I361" s="16"/>
      <c r="J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4:43" x14ac:dyDescent="0.25">
      <c r="D362" s="16"/>
      <c r="E362" s="16"/>
      <c r="F362" s="16"/>
      <c r="G362" s="16"/>
      <c r="H362" s="16"/>
      <c r="I362" s="16"/>
      <c r="J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4:43" x14ac:dyDescent="0.25">
      <c r="D363" s="16"/>
      <c r="E363" s="16"/>
      <c r="F363" s="16"/>
      <c r="G363" s="16"/>
      <c r="H363" s="16"/>
      <c r="I363" s="16"/>
      <c r="J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4:43" x14ac:dyDescent="0.25">
      <c r="D364" s="16"/>
      <c r="E364" s="16"/>
      <c r="F364" s="16"/>
      <c r="G364" s="16"/>
      <c r="H364" s="16"/>
      <c r="I364" s="16"/>
      <c r="J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</row>
    <row r="365" spans="4:43" x14ac:dyDescent="0.25">
      <c r="D365" s="16"/>
      <c r="E365" s="16"/>
      <c r="F365" s="16"/>
      <c r="G365" s="16"/>
      <c r="H365" s="16"/>
      <c r="I365" s="16"/>
      <c r="J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4:43" x14ac:dyDescent="0.25">
      <c r="D366" s="16"/>
      <c r="E366" s="16"/>
      <c r="F366" s="16"/>
      <c r="G366" s="16"/>
      <c r="H366" s="16"/>
      <c r="I366" s="16"/>
      <c r="J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4:43" x14ac:dyDescent="0.25">
      <c r="D367" s="16"/>
      <c r="E367" s="16"/>
      <c r="F367" s="16"/>
      <c r="G367" s="16"/>
      <c r="H367" s="16"/>
      <c r="I367" s="16"/>
      <c r="J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4:43" x14ac:dyDescent="0.25">
      <c r="D368" s="16"/>
      <c r="E368" s="16"/>
      <c r="F368" s="16"/>
      <c r="G368" s="16"/>
      <c r="H368" s="16"/>
      <c r="I368" s="16"/>
      <c r="J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4:43" x14ac:dyDescent="0.25">
      <c r="D369" s="16"/>
      <c r="E369" s="16"/>
      <c r="F369" s="16"/>
      <c r="G369" s="16"/>
      <c r="H369" s="16"/>
      <c r="I369" s="16"/>
      <c r="J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4:43" x14ac:dyDescent="0.25">
      <c r="D370" s="16"/>
      <c r="E370" s="16"/>
      <c r="F370" s="16"/>
      <c r="G370" s="16"/>
      <c r="H370" s="16"/>
      <c r="I370" s="16"/>
      <c r="J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4:43" x14ac:dyDescent="0.25">
      <c r="D371" s="16"/>
      <c r="E371" s="16"/>
      <c r="F371" s="16"/>
      <c r="G371" s="16"/>
      <c r="H371" s="16"/>
      <c r="I371" s="16"/>
      <c r="J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4:43" x14ac:dyDescent="0.25">
      <c r="D372" s="16"/>
      <c r="E372" s="16"/>
      <c r="F372" s="16"/>
      <c r="G372" s="16"/>
      <c r="H372" s="16"/>
      <c r="I372" s="16"/>
      <c r="J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4:43" x14ac:dyDescent="0.25">
      <c r="D373" s="16"/>
      <c r="E373" s="16"/>
      <c r="F373" s="16"/>
      <c r="G373" s="16"/>
      <c r="H373" s="16"/>
      <c r="I373" s="16"/>
      <c r="J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4:43" x14ac:dyDescent="0.25">
      <c r="D374" s="16"/>
      <c r="E374" s="16"/>
      <c r="F374" s="16"/>
      <c r="G374" s="16"/>
      <c r="H374" s="16"/>
      <c r="I374" s="16"/>
      <c r="J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4:43" x14ac:dyDescent="0.25">
      <c r="D375" s="16"/>
      <c r="E375" s="16"/>
      <c r="F375" s="16"/>
      <c r="G375" s="16"/>
      <c r="H375" s="16"/>
      <c r="I375" s="16"/>
      <c r="J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4:43" x14ac:dyDescent="0.25">
      <c r="D376" s="16"/>
      <c r="E376" s="16"/>
      <c r="F376" s="16"/>
      <c r="G376" s="16"/>
      <c r="H376" s="16"/>
      <c r="I376" s="16"/>
      <c r="J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4:43" x14ac:dyDescent="0.25">
      <c r="D377" s="16"/>
      <c r="E377" s="16"/>
      <c r="F377" s="16"/>
      <c r="G377" s="16"/>
      <c r="H377" s="16"/>
      <c r="I377" s="16"/>
      <c r="J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4:43" x14ac:dyDescent="0.25">
      <c r="D378" s="16"/>
      <c r="E378" s="16"/>
      <c r="F378" s="16"/>
      <c r="G378" s="16"/>
      <c r="H378" s="16"/>
      <c r="I378" s="16"/>
      <c r="J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4:43" x14ac:dyDescent="0.25">
      <c r="D379" s="16"/>
      <c r="E379" s="16"/>
      <c r="F379" s="16"/>
      <c r="G379" s="16"/>
      <c r="H379" s="16"/>
      <c r="I379" s="16"/>
      <c r="J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4:43" x14ac:dyDescent="0.25">
      <c r="D380" s="16"/>
      <c r="E380" s="16"/>
      <c r="F380" s="16"/>
      <c r="G380" s="16"/>
      <c r="H380" s="16"/>
      <c r="I380" s="16"/>
      <c r="J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4:43" x14ac:dyDescent="0.25">
      <c r="D381" s="16"/>
      <c r="E381" s="16"/>
      <c r="F381" s="16"/>
      <c r="G381" s="16"/>
      <c r="H381" s="16"/>
      <c r="I381" s="16"/>
      <c r="J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4:43" x14ac:dyDescent="0.25">
      <c r="D382" s="16"/>
      <c r="E382" s="16"/>
      <c r="F382" s="16"/>
      <c r="G382" s="16"/>
      <c r="H382" s="16"/>
      <c r="I382" s="16"/>
      <c r="J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4:43" x14ac:dyDescent="0.25">
      <c r="D383" s="16"/>
      <c r="E383" s="16"/>
      <c r="F383" s="16"/>
      <c r="G383" s="16"/>
      <c r="H383" s="16"/>
      <c r="I383" s="16"/>
      <c r="J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4:43" x14ac:dyDescent="0.25">
      <c r="D384" s="16"/>
      <c r="E384" s="16"/>
      <c r="F384" s="16"/>
      <c r="G384" s="16"/>
      <c r="H384" s="16"/>
      <c r="I384" s="16"/>
      <c r="J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4:43" x14ac:dyDescent="0.25">
      <c r="D385" s="16"/>
      <c r="E385" s="16"/>
      <c r="F385" s="16"/>
      <c r="G385" s="16"/>
      <c r="H385" s="16"/>
      <c r="I385" s="16"/>
      <c r="J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4:43" x14ac:dyDescent="0.25">
      <c r="D386" s="16"/>
      <c r="E386" s="16"/>
      <c r="F386" s="16"/>
      <c r="G386" s="16"/>
      <c r="H386" s="16"/>
      <c r="I386" s="16"/>
      <c r="J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4:43" x14ac:dyDescent="0.25">
      <c r="D387" s="16"/>
      <c r="E387" s="16"/>
      <c r="F387" s="16"/>
      <c r="G387" s="16"/>
      <c r="H387" s="16"/>
      <c r="I387" s="16"/>
      <c r="J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4:43" x14ac:dyDescent="0.25">
      <c r="D388" s="16"/>
      <c r="E388" s="16"/>
      <c r="F388" s="16"/>
      <c r="G388" s="16"/>
      <c r="H388" s="16"/>
      <c r="I388" s="16"/>
      <c r="J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4:43" x14ac:dyDescent="0.25">
      <c r="D389" s="16"/>
      <c r="E389" s="16"/>
      <c r="F389" s="16"/>
      <c r="G389" s="16"/>
      <c r="H389" s="16"/>
      <c r="I389" s="16"/>
      <c r="J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4:43" x14ac:dyDescent="0.25">
      <c r="D390" s="16"/>
      <c r="E390" s="16"/>
      <c r="F390" s="16"/>
      <c r="G390" s="16"/>
      <c r="H390" s="16"/>
      <c r="I390" s="16"/>
      <c r="J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4:43" x14ac:dyDescent="0.25">
      <c r="D391" s="16"/>
      <c r="E391" s="16"/>
      <c r="F391" s="16"/>
      <c r="G391" s="16"/>
      <c r="H391" s="16"/>
      <c r="I391" s="16"/>
      <c r="J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4:43" x14ac:dyDescent="0.25">
      <c r="D392" s="16"/>
      <c r="E392" s="16"/>
      <c r="F392" s="16"/>
      <c r="G392" s="16"/>
      <c r="H392" s="16"/>
      <c r="I392" s="16"/>
      <c r="J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4:43" x14ac:dyDescent="0.25">
      <c r="D393" s="16"/>
      <c r="E393" s="16"/>
      <c r="F393" s="16"/>
      <c r="G393" s="16"/>
      <c r="H393" s="16"/>
      <c r="I393" s="16"/>
      <c r="J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4:43" x14ac:dyDescent="0.25">
      <c r="D394" s="16"/>
      <c r="E394" s="16"/>
      <c r="F394" s="16"/>
      <c r="G394" s="16"/>
      <c r="H394" s="16"/>
      <c r="I394" s="16"/>
      <c r="J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4:43" x14ac:dyDescent="0.25">
      <c r="D395" s="16"/>
      <c r="E395" s="16"/>
      <c r="F395" s="16"/>
      <c r="G395" s="16"/>
      <c r="H395" s="16"/>
      <c r="I395" s="16"/>
      <c r="J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4:43" x14ac:dyDescent="0.25">
      <c r="D396" s="16"/>
      <c r="E396" s="16"/>
      <c r="F396" s="16"/>
      <c r="G396" s="16"/>
      <c r="H396" s="16"/>
      <c r="I396" s="16"/>
      <c r="J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4:43" x14ac:dyDescent="0.25">
      <c r="D397" s="16"/>
      <c r="E397" s="16"/>
      <c r="F397" s="16"/>
      <c r="G397" s="16"/>
      <c r="H397" s="16"/>
      <c r="I397" s="16"/>
      <c r="J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4:43" x14ac:dyDescent="0.25">
      <c r="D398" s="16"/>
      <c r="E398" s="16"/>
      <c r="F398" s="16"/>
      <c r="G398" s="16"/>
      <c r="H398" s="16"/>
      <c r="I398" s="16"/>
      <c r="J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4:43" x14ac:dyDescent="0.25">
      <c r="D399" s="16"/>
      <c r="E399" s="16"/>
      <c r="F399" s="16"/>
      <c r="G399" s="16"/>
      <c r="H399" s="16"/>
      <c r="I399" s="16"/>
      <c r="J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4:43" x14ac:dyDescent="0.25"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12:43" x14ac:dyDescent="0.25"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12:43" x14ac:dyDescent="0.25"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12:43" x14ac:dyDescent="0.25"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12:43" x14ac:dyDescent="0.25"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12:43" x14ac:dyDescent="0.25"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12:43" x14ac:dyDescent="0.25"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12:43" x14ac:dyDescent="0.25"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12:43" x14ac:dyDescent="0.25"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12:43" x14ac:dyDescent="0.25"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12:43" x14ac:dyDescent="0.25"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12:43" x14ac:dyDescent="0.25"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12:43" x14ac:dyDescent="0.25"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12:43" x14ac:dyDescent="0.25"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12:43" x14ac:dyDescent="0.25"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12:43" x14ac:dyDescent="0.25"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12:43" x14ac:dyDescent="0.25"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12:43" x14ac:dyDescent="0.25"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12:43" x14ac:dyDescent="0.25"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</row>
    <row r="419" spans="12:43" x14ac:dyDescent="0.25"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12:43" x14ac:dyDescent="0.25"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12:43" x14ac:dyDescent="0.25"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12:43" x14ac:dyDescent="0.25"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12:43" x14ac:dyDescent="0.25"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12:43" x14ac:dyDescent="0.25"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</row>
    <row r="425" spans="12:43" x14ac:dyDescent="0.25"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12:43" x14ac:dyDescent="0.25"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12:43" x14ac:dyDescent="0.25"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12:43" x14ac:dyDescent="0.25"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12:43" x14ac:dyDescent="0.25"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12:43" x14ac:dyDescent="0.25"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12:43" x14ac:dyDescent="0.25"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12:43" x14ac:dyDescent="0.25"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12:43" x14ac:dyDescent="0.25"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12:43" x14ac:dyDescent="0.25"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12:43" x14ac:dyDescent="0.25"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12:43" x14ac:dyDescent="0.25"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12:43" x14ac:dyDescent="0.25"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12:43" x14ac:dyDescent="0.25"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12:43" x14ac:dyDescent="0.25"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12:43" x14ac:dyDescent="0.25"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12:43" x14ac:dyDescent="0.25"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12:43" x14ac:dyDescent="0.25"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12:43" x14ac:dyDescent="0.25"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12:43" x14ac:dyDescent="0.25"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12:43" x14ac:dyDescent="0.25"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12:43" x14ac:dyDescent="0.25"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12:43" x14ac:dyDescent="0.25"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12:43" x14ac:dyDescent="0.25"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12:43" x14ac:dyDescent="0.25"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12:43" x14ac:dyDescent="0.25"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12:43" x14ac:dyDescent="0.25"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12:43" x14ac:dyDescent="0.25"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12:43" x14ac:dyDescent="0.25"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12:43" x14ac:dyDescent="0.25"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12:43" x14ac:dyDescent="0.25"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12:43" x14ac:dyDescent="0.25"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12:43" x14ac:dyDescent="0.25"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12:43" x14ac:dyDescent="0.25"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12:43" x14ac:dyDescent="0.25"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12:43" x14ac:dyDescent="0.25"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12:43" x14ac:dyDescent="0.25"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</row>
    <row r="462" spans="12:43" x14ac:dyDescent="0.25"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</row>
    <row r="463" spans="12:43" x14ac:dyDescent="0.25"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12:43" x14ac:dyDescent="0.25"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12:43" x14ac:dyDescent="0.25"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</row>
    <row r="466" spans="12:43" x14ac:dyDescent="0.25"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12:43" x14ac:dyDescent="0.25"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</row>
    <row r="468" spans="12:43" x14ac:dyDescent="0.25"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</row>
    <row r="469" spans="12:43" x14ac:dyDescent="0.25"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</row>
    <row r="470" spans="12:43" x14ac:dyDescent="0.25"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</row>
    <row r="471" spans="12:43" x14ac:dyDescent="0.25"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</row>
    <row r="472" spans="12:43" x14ac:dyDescent="0.25"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12:43" x14ac:dyDescent="0.25"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12:43" x14ac:dyDescent="0.25"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12:43" x14ac:dyDescent="0.25"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12:43" x14ac:dyDescent="0.25"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12:43" x14ac:dyDescent="0.25"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12:43" x14ac:dyDescent="0.25"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12:43" x14ac:dyDescent="0.25"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12:43" x14ac:dyDescent="0.25"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12:43" x14ac:dyDescent="0.25"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12:43" x14ac:dyDescent="0.25"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12:43" x14ac:dyDescent="0.25"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12:43" x14ac:dyDescent="0.25"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12:43" x14ac:dyDescent="0.25"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12:43" x14ac:dyDescent="0.25"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12:43" x14ac:dyDescent="0.25"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12:43" x14ac:dyDescent="0.25"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12:43" x14ac:dyDescent="0.25"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12:43" x14ac:dyDescent="0.25"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12:43" x14ac:dyDescent="0.25"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12:43" x14ac:dyDescent="0.25"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12:43" x14ac:dyDescent="0.25"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12:43" x14ac:dyDescent="0.25"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12:43" x14ac:dyDescent="0.25"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12:43" x14ac:dyDescent="0.25"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12:43" x14ac:dyDescent="0.25"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12:43" x14ac:dyDescent="0.25"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12:43" x14ac:dyDescent="0.25"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12:43" x14ac:dyDescent="0.25"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12:43" x14ac:dyDescent="0.25"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12:43" x14ac:dyDescent="0.25"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12:43" x14ac:dyDescent="0.25"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12:43" x14ac:dyDescent="0.25"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12:43" x14ac:dyDescent="0.25"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12:43" x14ac:dyDescent="0.25"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12:43" x14ac:dyDescent="0.25"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12:43" x14ac:dyDescent="0.25"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12:43" x14ac:dyDescent="0.25"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12:43" x14ac:dyDescent="0.25"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12:43" x14ac:dyDescent="0.25"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12:43" x14ac:dyDescent="0.25"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12:43" x14ac:dyDescent="0.25"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12:43" x14ac:dyDescent="0.25"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12:43" x14ac:dyDescent="0.25"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12:43" x14ac:dyDescent="0.25"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12:43" x14ac:dyDescent="0.25"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12:43" x14ac:dyDescent="0.25"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12:43" x14ac:dyDescent="0.25"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12:43" x14ac:dyDescent="0.25"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12:43" x14ac:dyDescent="0.25"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12:43" x14ac:dyDescent="0.25"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12:43" x14ac:dyDescent="0.25"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12:43" x14ac:dyDescent="0.25"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12:43" x14ac:dyDescent="0.25"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12:43" x14ac:dyDescent="0.25"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12:43" x14ac:dyDescent="0.25"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12:43" x14ac:dyDescent="0.25"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12:43" x14ac:dyDescent="0.25"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12:43" x14ac:dyDescent="0.25"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</row>
    <row r="531" spans="12:43" x14ac:dyDescent="0.25"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12:43" x14ac:dyDescent="0.25"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12:43" x14ac:dyDescent="0.25"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12:43" x14ac:dyDescent="0.25"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12:43" x14ac:dyDescent="0.25"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12:43" x14ac:dyDescent="0.25"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12:43" x14ac:dyDescent="0.25"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12:43" x14ac:dyDescent="0.25"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</row>
    <row r="539" spans="12:43" x14ac:dyDescent="0.25"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12:43" x14ac:dyDescent="0.25"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12:43" x14ac:dyDescent="0.25"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12:43" x14ac:dyDescent="0.25"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12:43" x14ac:dyDescent="0.25"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12:43" x14ac:dyDescent="0.25"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12:43" x14ac:dyDescent="0.25"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12:43" x14ac:dyDescent="0.25"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12:43" x14ac:dyDescent="0.25"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</row>
    <row r="548" spans="12:43" x14ac:dyDescent="0.25"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12:43" x14ac:dyDescent="0.25"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12:43" x14ac:dyDescent="0.25"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12:43" x14ac:dyDescent="0.25"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12:43" x14ac:dyDescent="0.25"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  <row r="553" spans="12:43" x14ac:dyDescent="0.25"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</row>
    <row r="554" spans="12:43" x14ac:dyDescent="0.25"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</row>
    <row r="555" spans="12:43" x14ac:dyDescent="0.25"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</row>
    <row r="556" spans="12:43" x14ac:dyDescent="0.25"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</row>
    <row r="557" spans="12:43" x14ac:dyDescent="0.25"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</row>
    <row r="558" spans="12:43" x14ac:dyDescent="0.25"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</row>
    <row r="559" spans="12:43" x14ac:dyDescent="0.25"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</row>
    <row r="560" spans="12:43" x14ac:dyDescent="0.25"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</row>
    <row r="561" spans="12:43" x14ac:dyDescent="0.25"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</row>
    <row r="562" spans="12:43" x14ac:dyDescent="0.25"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</row>
    <row r="563" spans="12:43" x14ac:dyDescent="0.25"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</row>
    <row r="564" spans="12:43" x14ac:dyDescent="0.25"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</row>
    <row r="565" spans="12:43" x14ac:dyDescent="0.25"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</row>
    <row r="566" spans="12:43" x14ac:dyDescent="0.25"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</row>
    <row r="567" spans="12:43" x14ac:dyDescent="0.25"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</row>
    <row r="568" spans="12:43" x14ac:dyDescent="0.25"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</row>
    <row r="569" spans="12:43" x14ac:dyDescent="0.25"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</row>
    <row r="570" spans="12:43" x14ac:dyDescent="0.25"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</row>
    <row r="571" spans="12:43" x14ac:dyDescent="0.25"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</row>
    <row r="572" spans="12:43" x14ac:dyDescent="0.25"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12:43" x14ac:dyDescent="0.25"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</row>
    <row r="574" spans="12:43" x14ac:dyDescent="0.25"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</row>
    <row r="575" spans="12:43" x14ac:dyDescent="0.25"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</row>
    <row r="576" spans="12:43" x14ac:dyDescent="0.25"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</row>
    <row r="577" spans="12:43" x14ac:dyDescent="0.25"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</row>
    <row r="578" spans="12:43" x14ac:dyDescent="0.25"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</row>
    <row r="579" spans="12:43" x14ac:dyDescent="0.25"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</row>
    <row r="580" spans="12:43" x14ac:dyDescent="0.25"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</row>
    <row r="581" spans="12:43" x14ac:dyDescent="0.25"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12:43" x14ac:dyDescent="0.25"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12:43" x14ac:dyDescent="0.25"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</row>
    <row r="584" spans="12:43" x14ac:dyDescent="0.25"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</row>
    <row r="585" spans="12:43" x14ac:dyDescent="0.25"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</row>
    <row r="586" spans="12:43" x14ac:dyDescent="0.25"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</row>
    <row r="587" spans="12:43" x14ac:dyDescent="0.25"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</row>
    <row r="588" spans="12:43" x14ac:dyDescent="0.25"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</row>
    <row r="589" spans="12:43" x14ac:dyDescent="0.25"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</row>
    <row r="590" spans="12:43" x14ac:dyDescent="0.25"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</row>
    <row r="591" spans="12:43" x14ac:dyDescent="0.25"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</row>
    <row r="592" spans="12:43" x14ac:dyDescent="0.25"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</row>
    <row r="593" spans="12:43" x14ac:dyDescent="0.25"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</row>
    <row r="594" spans="12:43" x14ac:dyDescent="0.25"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</row>
    <row r="595" spans="12:43" x14ac:dyDescent="0.25"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</row>
    <row r="596" spans="12:43" x14ac:dyDescent="0.25"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</row>
    <row r="597" spans="12:43" x14ac:dyDescent="0.25"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</row>
    <row r="598" spans="12:43" x14ac:dyDescent="0.25"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</row>
    <row r="599" spans="12:43" x14ac:dyDescent="0.25"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</row>
    <row r="600" spans="12:43" x14ac:dyDescent="0.25"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</row>
    <row r="601" spans="12:43" x14ac:dyDescent="0.25"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</row>
    <row r="602" spans="12:43" x14ac:dyDescent="0.25"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</row>
    <row r="603" spans="12:43" x14ac:dyDescent="0.25"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</row>
    <row r="604" spans="12:43" x14ac:dyDescent="0.25"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</row>
    <row r="605" spans="12:43" x14ac:dyDescent="0.25"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12:43" x14ac:dyDescent="0.25"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</row>
    <row r="607" spans="12:43" x14ac:dyDescent="0.25"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</row>
    <row r="608" spans="12:43" x14ac:dyDescent="0.25"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</row>
    <row r="609" spans="12:43" x14ac:dyDescent="0.25"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</row>
    <row r="610" spans="12:43" x14ac:dyDescent="0.25"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</row>
    <row r="611" spans="12:43" x14ac:dyDescent="0.25"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</row>
    <row r="612" spans="12:43" x14ac:dyDescent="0.25"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</row>
    <row r="613" spans="12:43" x14ac:dyDescent="0.25"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</row>
    <row r="614" spans="12:43" x14ac:dyDescent="0.25"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</row>
    <row r="615" spans="12:43" x14ac:dyDescent="0.25"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</row>
    <row r="616" spans="12:43" x14ac:dyDescent="0.25"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</row>
    <row r="617" spans="12:43" x14ac:dyDescent="0.25"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</row>
    <row r="618" spans="12:43" x14ac:dyDescent="0.25"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12:43" x14ac:dyDescent="0.25"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</row>
    <row r="620" spans="12:43" x14ac:dyDescent="0.25"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</row>
    <row r="621" spans="12:43" x14ac:dyDescent="0.25"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</row>
    <row r="622" spans="12:43" x14ac:dyDescent="0.25"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</row>
    <row r="623" spans="12:43" x14ac:dyDescent="0.25"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</row>
    <row r="624" spans="12:43" x14ac:dyDescent="0.25"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</row>
    <row r="625" spans="12:43" x14ac:dyDescent="0.25"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</row>
    <row r="626" spans="12:43" x14ac:dyDescent="0.25"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</row>
    <row r="627" spans="12:43" x14ac:dyDescent="0.25"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</row>
    <row r="628" spans="12:43" x14ac:dyDescent="0.25"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</row>
    <row r="629" spans="12:43" x14ac:dyDescent="0.25"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12:43" x14ac:dyDescent="0.25"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12:43" x14ac:dyDescent="0.25"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</row>
    <row r="632" spans="12:43" x14ac:dyDescent="0.25"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</row>
    <row r="633" spans="12:43" x14ac:dyDescent="0.25"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</row>
    <row r="634" spans="12:43" x14ac:dyDescent="0.25"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</row>
    <row r="635" spans="12:43" x14ac:dyDescent="0.25"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12:43" x14ac:dyDescent="0.25"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</row>
    <row r="637" spans="12:43" x14ac:dyDescent="0.25"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</row>
    <row r="638" spans="12:43" x14ac:dyDescent="0.25"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</row>
    <row r="639" spans="12:43" x14ac:dyDescent="0.25"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</row>
    <row r="640" spans="12:43" x14ac:dyDescent="0.25"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</row>
    <row r="641" spans="12:43" x14ac:dyDescent="0.25"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</row>
    <row r="642" spans="12:43" x14ac:dyDescent="0.25"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</row>
    <row r="643" spans="12:43" x14ac:dyDescent="0.25"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</row>
    <row r="644" spans="12:43" x14ac:dyDescent="0.25"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</row>
    <row r="645" spans="12:43" x14ac:dyDescent="0.25"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</row>
    <row r="646" spans="12:43" x14ac:dyDescent="0.25"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12:43" x14ac:dyDescent="0.25"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</row>
    <row r="648" spans="12:43" x14ac:dyDescent="0.25"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</row>
    <row r="649" spans="12:43" x14ac:dyDescent="0.25"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</row>
    <row r="650" spans="12:43" x14ac:dyDescent="0.25"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</row>
    <row r="651" spans="12:43" x14ac:dyDescent="0.25"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</row>
    <row r="652" spans="12:43" x14ac:dyDescent="0.25"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</row>
    <row r="653" spans="12:43" x14ac:dyDescent="0.25"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</row>
    <row r="654" spans="12:43" x14ac:dyDescent="0.25"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</row>
    <row r="655" spans="12:43" x14ac:dyDescent="0.25"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</row>
    <row r="656" spans="12:43" x14ac:dyDescent="0.25"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</row>
    <row r="657" spans="12:43" x14ac:dyDescent="0.25"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</row>
    <row r="658" spans="12:43" x14ac:dyDescent="0.25"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</row>
    <row r="659" spans="12:43" x14ac:dyDescent="0.25"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</row>
    <row r="660" spans="12:43" x14ac:dyDescent="0.25"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</row>
    <row r="661" spans="12:43" x14ac:dyDescent="0.25"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</row>
    <row r="662" spans="12:43" x14ac:dyDescent="0.25"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</row>
    <row r="663" spans="12:43" x14ac:dyDescent="0.25"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</row>
    <row r="664" spans="12:43" x14ac:dyDescent="0.25"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12:43" x14ac:dyDescent="0.25"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</row>
    <row r="666" spans="12:43" x14ac:dyDescent="0.25"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</row>
    <row r="667" spans="12:43" x14ac:dyDescent="0.25"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</row>
    <row r="668" spans="12:43" x14ac:dyDescent="0.25"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</row>
    <row r="669" spans="12:43" x14ac:dyDescent="0.25"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</row>
    <row r="670" spans="12:43" x14ac:dyDescent="0.25"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</row>
    <row r="671" spans="12:43" x14ac:dyDescent="0.25"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</row>
    <row r="672" spans="12:43" x14ac:dyDescent="0.25"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</row>
    <row r="673" spans="12:43" x14ac:dyDescent="0.25"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</row>
    <row r="674" spans="12:43" x14ac:dyDescent="0.25"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</row>
    <row r="675" spans="12:43" x14ac:dyDescent="0.25"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</row>
    <row r="676" spans="12:43" x14ac:dyDescent="0.25"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</row>
    <row r="677" spans="12:43" x14ac:dyDescent="0.25"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</row>
    <row r="678" spans="12:43" x14ac:dyDescent="0.25"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</row>
    <row r="679" spans="12:43" x14ac:dyDescent="0.25"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</row>
    <row r="680" spans="12:43" x14ac:dyDescent="0.25"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</row>
    <row r="681" spans="12:43" x14ac:dyDescent="0.25"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</row>
    <row r="682" spans="12:43" x14ac:dyDescent="0.25"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</row>
    <row r="683" spans="12:43" x14ac:dyDescent="0.25"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</row>
    <row r="684" spans="12:43" x14ac:dyDescent="0.25"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</row>
    <row r="685" spans="12:43" x14ac:dyDescent="0.25"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</row>
    <row r="686" spans="12:43" x14ac:dyDescent="0.25"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</row>
    <row r="687" spans="12:43" x14ac:dyDescent="0.25"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</row>
    <row r="688" spans="12:43" x14ac:dyDescent="0.25"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</row>
    <row r="689" spans="12:43" x14ac:dyDescent="0.25"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</row>
    <row r="690" spans="12:43" x14ac:dyDescent="0.25"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</row>
    <row r="691" spans="12:43" x14ac:dyDescent="0.25"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</row>
    <row r="692" spans="12:43" x14ac:dyDescent="0.25"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</row>
    <row r="693" spans="12:43" x14ac:dyDescent="0.25"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</row>
    <row r="694" spans="12:43" x14ac:dyDescent="0.25"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</row>
    <row r="695" spans="12:43" x14ac:dyDescent="0.25"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</row>
    <row r="696" spans="12:43" x14ac:dyDescent="0.25"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</row>
    <row r="697" spans="12:43" x14ac:dyDescent="0.25"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</row>
    <row r="698" spans="12:43" x14ac:dyDescent="0.25"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</row>
    <row r="699" spans="12:43" x14ac:dyDescent="0.25"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</row>
    <row r="700" spans="12:43" x14ac:dyDescent="0.25"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</row>
    <row r="701" spans="12:43" x14ac:dyDescent="0.25"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</row>
    <row r="702" spans="12:43" x14ac:dyDescent="0.25"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</row>
    <row r="703" spans="12:43" x14ac:dyDescent="0.25"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</row>
    <row r="704" spans="12:43" x14ac:dyDescent="0.25"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</row>
    <row r="705" spans="12:43" x14ac:dyDescent="0.25"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</row>
    <row r="706" spans="12:43" x14ac:dyDescent="0.25"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</row>
    <row r="707" spans="12:43" x14ac:dyDescent="0.25"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</row>
    <row r="708" spans="12:43" x14ac:dyDescent="0.25"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</row>
    <row r="709" spans="12:43" x14ac:dyDescent="0.25"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</row>
    <row r="710" spans="12:43" x14ac:dyDescent="0.25"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</row>
    <row r="711" spans="12:43" x14ac:dyDescent="0.25"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</row>
    <row r="712" spans="12:43" x14ac:dyDescent="0.25"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</row>
    <row r="713" spans="12:43" x14ac:dyDescent="0.25"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</row>
    <row r="714" spans="12:43" x14ac:dyDescent="0.25"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</row>
    <row r="715" spans="12:43" x14ac:dyDescent="0.25"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</row>
    <row r="716" spans="12:43" x14ac:dyDescent="0.25"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</row>
    <row r="717" spans="12:43" x14ac:dyDescent="0.25"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</row>
    <row r="718" spans="12:43" x14ac:dyDescent="0.25"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</row>
    <row r="719" spans="12:43" x14ac:dyDescent="0.25"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</row>
    <row r="720" spans="12:43" x14ac:dyDescent="0.25"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</row>
    <row r="721" spans="12:43" x14ac:dyDescent="0.25"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</row>
    <row r="722" spans="12:43" x14ac:dyDescent="0.25"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</row>
    <row r="723" spans="12:43" x14ac:dyDescent="0.25"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12:43" x14ac:dyDescent="0.25"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</row>
    <row r="725" spans="12:43" x14ac:dyDescent="0.25"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</row>
    <row r="726" spans="12:43" x14ac:dyDescent="0.25"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</row>
    <row r="727" spans="12:43" x14ac:dyDescent="0.25"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</row>
    <row r="728" spans="12:43" x14ac:dyDescent="0.25"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</row>
    <row r="729" spans="12:43" x14ac:dyDescent="0.25"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</row>
    <row r="730" spans="12:43" x14ac:dyDescent="0.25"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</row>
    <row r="731" spans="12:43" x14ac:dyDescent="0.25"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</row>
    <row r="732" spans="12:43" x14ac:dyDescent="0.25"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</row>
    <row r="733" spans="12:43" x14ac:dyDescent="0.25"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</row>
    <row r="734" spans="12:43" x14ac:dyDescent="0.25"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</row>
    <row r="735" spans="12:43" x14ac:dyDescent="0.25"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</row>
    <row r="736" spans="12:43" x14ac:dyDescent="0.25"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</row>
    <row r="737" spans="12:43" x14ac:dyDescent="0.25"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</row>
    <row r="738" spans="12:43" x14ac:dyDescent="0.25"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</row>
    <row r="739" spans="12:43" x14ac:dyDescent="0.25"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</row>
    <row r="740" spans="12:43" x14ac:dyDescent="0.25"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</row>
    <row r="741" spans="12:43" x14ac:dyDescent="0.25"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</row>
    <row r="742" spans="12:43" x14ac:dyDescent="0.25"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</row>
    <row r="743" spans="12:43" x14ac:dyDescent="0.25"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</row>
    <row r="744" spans="12:43" x14ac:dyDescent="0.25"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</row>
    <row r="745" spans="12:43" x14ac:dyDescent="0.25"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</row>
    <row r="746" spans="12:43" x14ac:dyDescent="0.25"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</row>
    <row r="747" spans="12:43" x14ac:dyDescent="0.25"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</row>
    <row r="748" spans="12:43" x14ac:dyDescent="0.25"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</row>
    <row r="749" spans="12:43" x14ac:dyDescent="0.25"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</row>
    <row r="750" spans="12:43" x14ac:dyDescent="0.25"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</row>
    <row r="751" spans="12:43" x14ac:dyDescent="0.25"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</row>
    <row r="752" spans="12:43" x14ac:dyDescent="0.25"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</row>
    <row r="753" spans="12:43" x14ac:dyDescent="0.25"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</row>
    <row r="754" spans="12:43" x14ac:dyDescent="0.25"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</row>
    <row r="755" spans="12:43" x14ac:dyDescent="0.25"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</row>
    <row r="756" spans="12:43" x14ac:dyDescent="0.25"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</row>
    <row r="757" spans="12:43" x14ac:dyDescent="0.25"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</row>
    <row r="758" spans="12:43" x14ac:dyDescent="0.25"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</row>
    <row r="759" spans="12:43" x14ac:dyDescent="0.25"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</row>
    <row r="760" spans="12:43" x14ac:dyDescent="0.25"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</row>
    <row r="761" spans="12:43" x14ac:dyDescent="0.25"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</row>
    <row r="762" spans="12:43" x14ac:dyDescent="0.25"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</row>
    <row r="763" spans="12:43" x14ac:dyDescent="0.25"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</row>
    <row r="764" spans="12:43" x14ac:dyDescent="0.25"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</row>
    <row r="765" spans="12:43" x14ac:dyDescent="0.25"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</row>
    <row r="766" spans="12:43" x14ac:dyDescent="0.25"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</row>
    <row r="767" spans="12:43" x14ac:dyDescent="0.25"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</row>
    <row r="768" spans="12:43" x14ac:dyDescent="0.25"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</row>
    <row r="769" spans="12:43" x14ac:dyDescent="0.25"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</row>
    <row r="770" spans="12:43" x14ac:dyDescent="0.25"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</row>
    <row r="771" spans="12:43" x14ac:dyDescent="0.25"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</row>
    <row r="772" spans="12:43" x14ac:dyDescent="0.25"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</row>
    <row r="773" spans="12:43" x14ac:dyDescent="0.25"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</row>
    <row r="774" spans="12:43" x14ac:dyDescent="0.25"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</row>
    <row r="775" spans="12:43" x14ac:dyDescent="0.25"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</row>
    <row r="776" spans="12:43" x14ac:dyDescent="0.25"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</row>
    <row r="777" spans="12:43" x14ac:dyDescent="0.25"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</row>
    <row r="778" spans="12:43" x14ac:dyDescent="0.25"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</row>
    <row r="779" spans="12:43" x14ac:dyDescent="0.25"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</row>
    <row r="780" spans="12:43" x14ac:dyDescent="0.25"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</row>
    <row r="781" spans="12:43" x14ac:dyDescent="0.25"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</row>
    <row r="782" spans="12:43" x14ac:dyDescent="0.25"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12:43" x14ac:dyDescent="0.25"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</row>
    <row r="784" spans="12:43" x14ac:dyDescent="0.25"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</row>
    <row r="785" spans="12:43" x14ac:dyDescent="0.25"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</row>
    <row r="786" spans="12:43" x14ac:dyDescent="0.25"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</row>
    <row r="787" spans="12:43" x14ac:dyDescent="0.25"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</row>
    <row r="788" spans="12:43" x14ac:dyDescent="0.25"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</row>
    <row r="789" spans="12:43" x14ac:dyDescent="0.25"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</row>
    <row r="790" spans="12:43" x14ac:dyDescent="0.25"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</row>
    <row r="791" spans="12:43" x14ac:dyDescent="0.25"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</row>
    <row r="792" spans="12:43" x14ac:dyDescent="0.25"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</row>
    <row r="793" spans="12:43" x14ac:dyDescent="0.25"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</row>
    <row r="794" spans="12:43" x14ac:dyDescent="0.25"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</row>
    <row r="795" spans="12:43" x14ac:dyDescent="0.25"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</row>
    <row r="796" spans="12:43" x14ac:dyDescent="0.25"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</row>
    <row r="797" spans="12:43" x14ac:dyDescent="0.25"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</row>
    <row r="798" spans="12:43" x14ac:dyDescent="0.25"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</row>
    <row r="799" spans="12:43" x14ac:dyDescent="0.25"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</row>
    <row r="800" spans="12:43" x14ac:dyDescent="0.25"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</row>
    <row r="801" spans="12:43" x14ac:dyDescent="0.25"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</row>
    <row r="802" spans="12:43" x14ac:dyDescent="0.25"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</row>
    <row r="803" spans="12:43" x14ac:dyDescent="0.25"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</row>
    <row r="804" spans="12:43" x14ac:dyDescent="0.25"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</row>
    <row r="805" spans="12:43" x14ac:dyDescent="0.25"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</row>
    <row r="806" spans="12:43" x14ac:dyDescent="0.25"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</row>
    <row r="807" spans="12:43" x14ac:dyDescent="0.25"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</row>
    <row r="808" spans="12:43" x14ac:dyDescent="0.25"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</row>
    <row r="809" spans="12:43" x14ac:dyDescent="0.25"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</row>
    <row r="810" spans="12:43" x14ac:dyDescent="0.25"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</row>
    <row r="811" spans="12:43" x14ac:dyDescent="0.25"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</row>
    <row r="812" spans="12:43" x14ac:dyDescent="0.25"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</row>
    <row r="813" spans="12:43" x14ac:dyDescent="0.25"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</row>
    <row r="814" spans="12:43" x14ac:dyDescent="0.25"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</row>
    <row r="815" spans="12:43" x14ac:dyDescent="0.25"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</row>
    <row r="816" spans="12:43" x14ac:dyDescent="0.25"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</row>
    <row r="817" spans="12:43" x14ac:dyDescent="0.25"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</row>
    <row r="818" spans="12:43" x14ac:dyDescent="0.25"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</row>
    <row r="819" spans="12:43" x14ac:dyDescent="0.25"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</row>
    <row r="820" spans="12:43" x14ac:dyDescent="0.25"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</row>
    <row r="821" spans="12:43" x14ac:dyDescent="0.25"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</row>
    <row r="822" spans="12:43" x14ac:dyDescent="0.25"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</row>
    <row r="823" spans="12:43" x14ac:dyDescent="0.25"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</row>
    <row r="824" spans="12:43" x14ac:dyDescent="0.25"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</row>
    <row r="825" spans="12:43" x14ac:dyDescent="0.25"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</row>
    <row r="826" spans="12:43" x14ac:dyDescent="0.25"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</row>
    <row r="827" spans="12:43" x14ac:dyDescent="0.25"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</row>
    <row r="828" spans="12:43" x14ac:dyDescent="0.25"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</row>
    <row r="829" spans="12:43" x14ac:dyDescent="0.25"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</row>
    <row r="830" spans="12:43" x14ac:dyDescent="0.25"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</row>
    <row r="831" spans="12:43" x14ac:dyDescent="0.25"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</row>
    <row r="832" spans="12:43" x14ac:dyDescent="0.25"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</row>
    <row r="833" spans="12:43" x14ac:dyDescent="0.25"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</row>
    <row r="834" spans="12:43" x14ac:dyDescent="0.25"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</row>
    <row r="835" spans="12:43" x14ac:dyDescent="0.25"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</row>
    <row r="836" spans="12:43" x14ac:dyDescent="0.25"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</row>
    <row r="837" spans="12:43" x14ac:dyDescent="0.25"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</row>
    <row r="838" spans="12:43" x14ac:dyDescent="0.25"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</row>
    <row r="839" spans="12:43" x14ac:dyDescent="0.25"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</row>
    <row r="840" spans="12:43" x14ac:dyDescent="0.25"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</row>
    <row r="841" spans="12:43" x14ac:dyDescent="0.25"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12:43" x14ac:dyDescent="0.25"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</row>
    <row r="843" spans="12:43" x14ac:dyDescent="0.25"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</row>
    <row r="844" spans="12:43" x14ac:dyDescent="0.25"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</row>
    <row r="845" spans="12:43" x14ac:dyDescent="0.25"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</row>
    <row r="846" spans="12:43" x14ac:dyDescent="0.25"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</row>
    <row r="847" spans="12:43" x14ac:dyDescent="0.25"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</row>
    <row r="848" spans="12:43" x14ac:dyDescent="0.25"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</row>
    <row r="849" spans="12:43" x14ac:dyDescent="0.25"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</row>
    <row r="850" spans="12:43" x14ac:dyDescent="0.25"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</row>
    <row r="851" spans="12:43" x14ac:dyDescent="0.25"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</row>
    <row r="852" spans="12:43" x14ac:dyDescent="0.25"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</row>
    <row r="853" spans="12:43" x14ac:dyDescent="0.25"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</row>
    <row r="854" spans="12:43" x14ac:dyDescent="0.25"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</row>
    <row r="855" spans="12:43" x14ac:dyDescent="0.25"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</row>
    <row r="856" spans="12:43" x14ac:dyDescent="0.25"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</row>
    <row r="857" spans="12:43" x14ac:dyDescent="0.25"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</row>
    <row r="858" spans="12:43" x14ac:dyDescent="0.25"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</row>
    <row r="859" spans="12:43" x14ac:dyDescent="0.25"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</row>
    <row r="860" spans="12:43" x14ac:dyDescent="0.25"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</row>
    <row r="861" spans="12:43" x14ac:dyDescent="0.25"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</row>
    <row r="862" spans="12:43" x14ac:dyDescent="0.25"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</row>
    <row r="863" spans="12:43" x14ac:dyDescent="0.25"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</row>
    <row r="864" spans="12:43" x14ac:dyDescent="0.25"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</row>
    <row r="865" spans="12:43" x14ac:dyDescent="0.25"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</row>
    <row r="866" spans="12:43" x14ac:dyDescent="0.25"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</row>
    <row r="867" spans="12:43" x14ac:dyDescent="0.25"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</row>
    <row r="868" spans="12:43" x14ac:dyDescent="0.25"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</row>
    <row r="869" spans="12:43" x14ac:dyDescent="0.25"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</row>
    <row r="870" spans="12:43" x14ac:dyDescent="0.25"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</row>
    <row r="871" spans="12:43" x14ac:dyDescent="0.25"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</row>
    <row r="872" spans="12:43" x14ac:dyDescent="0.25"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</row>
    <row r="873" spans="12:43" x14ac:dyDescent="0.25"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</row>
    <row r="874" spans="12:43" x14ac:dyDescent="0.25"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</row>
    <row r="875" spans="12:43" x14ac:dyDescent="0.25"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</row>
    <row r="876" spans="12:43" x14ac:dyDescent="0.25"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</row>
    <row r="877" spans="12:43" x14ac:dyDescent="0.25"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</row>
    <row r="878" spans="12:43" x14ac:dyDescent="0.25"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</row>
    <row r="879" spans="12:43" x14ac:dyDescent="0.25"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</row>
    <row r="880" spans="12:43" x14ac:dyDescent="0.25"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</row>
    <row r="881" spans="12:43" x14ac:dyDescent="0.25"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</row>
    <row r="882" spans="12:43" x14ac:dyDescent="0.25"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</row>
    <row r="883" spans="12:43" x14ac:dyDescent="0.25"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</row>
    <row r="884" spans="12:43" x14ac:dyDescent="0.25"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</row>
    <row r="885" spans="12:43" x14ac:dyDescent="0.25"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</row>
    <row r="886" spans="12:43" x14ac:dyDescent="0.25"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</row>
    <row r="887" spans="12:43" x14ac:dyDescent="0.25"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</row>
    <row r="888" spans="12:43" x14ac:dyDescent="0.25"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</row>
    <row r="889" spans="12:43" x14ac:dyDescent="0.25"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</row>
    <row r="890" spans="12:43" x14ac:dyDescent="0.25"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</row>
    <row r="891" spans="12:43" x14ac:dyDescent="0.25"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</row>
    <row r="892" spans="12:43" x14ac:dyDescent="0.25"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</row>
    <row r="893" spans="12:43" x14ac:dyDescent="0.25"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</row>
    <row r="894" spans="12:43" x14ac:dyDescent="0.25"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</row>
    <row r="895" spans="12:43" x14ac:dyDescent="0.25"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</row>
    <row r="896" spans="12:43" x14ac:dyDescent="0.25"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</row>
    <row r="897" spans="12:43" x14ac:dyDescent="0.25"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</row>
    <row r="898" spans="12:43" x14ac:dyDescent="0.25"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</row>
    <row r="899" spans="12:43" x14ac:dyDescent="0.25"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</row>
    <row r="900" spans="12:43" x14ac:dyDescent="0.25"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</row>
    <row r="901" spans="12:43" x14ac:dyDescent="0.25"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</row>
    <row r="902" spans="12:43" x14ac:dyDescent="0.25"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</row>
    <row r="903" spans="12:43" x14ac:dyDescent="0.25"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</row>
    <row r="904" spans="12:43" x14ac:dyDescent="0.25"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</row>
    <row r="905" spans="12:43" x14ac:dyDescent="0.25"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</row>
    <row r="906" spans="12:43" x14ac:dyDescent="0.25"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</row>
    <row r="907" spans="12:43" x14ac:dyDescent="0.25"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</row>
    <row r="908" spans="12:43" x14ac:dyDescent="0.25"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</row>
    <row r="909" spans="12:43" x14ac:dyDescent="0.25"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</row>
    <row r="910" spans="12:43" x14ac:dyDescent="0.25"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</row>
    <row r="911" spans="12:43" x14ac:dyDescent="0.25"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</row>
    <row r="912" spans="12:43" x14ac:dyDescent="0.25"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</row>
    <row r="913" spans="12:43" x14ac:dyDescent="0.25"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</row>
    <row r="914" spans="12:43" x14ac:dyDescent="0.25"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</row>
    <row r="915" spans="12:43" x14ac:dyDescent="0.25"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</row>
    <row r="916" spans="12:43" x14ac:dyDescent="0.25"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</row>
    <row r="917" spans="12:43" x14ac:dyDescent="0.25"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</row>
    <row r="918" spans="12:43" x14ac:dyDescent="0.25"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</row>
    <row r="919" spans="12:43" x14ac:dyDescent="0.25"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</row>
    <row r="920" spans="12:43" x14ac:dyDescent="0.25"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</row>
    <row r="921" spans="12:43" x14ac:dyDescent="0.25"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</row>
    <row r="922" spans="12:43" x14ac:dyDescent="0.25"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</row>
    <row r="923" spans="12:43" x14ac:dyDescent="0.25"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</row>
    <row r="924" spans="12:43" x14ac:dyDescent="0.25"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</row>
    <row r="925" spans="12:43" x14ac:dyDescent="0.25"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</row>
    <row r="926" spans="12:43" x14ac:dyDescent="0.25"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</row>
    <row r="927" spans="12:43" x14ac:dyDescent="0.25"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</row>
    <row r="928" spans="12:43" x14ac:dyDescent="0.25"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</row>
    <row r="929" spans="12:43" x14ac:dyDescent="0.25"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</row>
    <row r="930" spans="12:43" x14ac:dyDescent="0.25"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</row>
    <row r="931" spans="12:43" x14ac:dyDescent="0.25"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</row>
    <row r="932" spans="12:43" x14ac:dyDescent="0.25"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</row>
    <row r="933" spans="12:43" x14ac:dyDescent="0.25"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</row>
    <row r="934" spans="12:43" x14ac:dyDescent="0.25"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</row>
    <row r="935" spans="12:43" x14ac:dyDescent="0.25"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</row>
    <row r="936" spans="12:43" x14ac:dyDescent="0.25"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</row>
    <row r="937" spans="12:43" x14ac:dyDescent="0.25"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</row>
    <row r="938" spans="12:43" x14ac:dyDescent="0.25"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</row>
    <row r="939" spans="12:43" x14ac:dyDescent="0.25"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</row>
    <row r="940" spans="12:43" x14ac:dyDescent="0.25"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</row>
    <row r="941" spans="12:43" x14ac:dyDescent="0.25"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</row>
    <row r="942" spans="12:43" x14ac:dyDescent="0.25"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</row>
    <row r="943" spans="12:43" x14ac:dyDescent="0.25"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</row>
    <row r="944" spans="12:43" x14ac:dyDescent="0.25"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</row>
    <row r="945" spans="12:43" x14ac:dyDescent="0.25"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</row>
    <row r="946" spans="12:43" x14ac:dyDescent="0.25"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</row>
    <row r="947" spans="12:43" x14ac:dyDescent="0.25"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</row>
    <row r="948" spans="12:43" x14ac:dyDescent="0.25"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</row>
    <row r="949" spans="12:43" x14ac:dyDescent="0.25"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</row>
    <row r="950" spans="12:43" x14ac:dyDescent="0.25"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</row>
    <row r="951" spans="12:43" x14ac:dyDescent="0.25"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</row>
    <row r="952" spans="12:43" x14ac:dyDescent="0.25"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</row>
    <row r="953" spans="12:43" x14ac:dyDescent="0.25"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</row>
    <row r="954" spans="12:43" x14ac:dyDescent="0.25"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</row>
    <row r="955" spans="12:43" x14ac:dyDescent="0.25"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</row>
    <row r="956" spans="12:43" x14ac:dyDescent="0.25"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</row>
    <row r="957" spans="12:43" x14ac:dyDescent="0.25"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</row>
    <row r="958" spans="12:43" x14ac:dyDescent="0.25"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</row>
    <row r="959" spans="12:43" x14ac:dyDescent="0.25"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</row>
    <row r="960" spans="12:43" x14ac:dyDescent="0.25"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</row>
    <row r="961" spans="12:43" x14ac:dyDescent="0.25"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</row>
    <row r="962" spans="12:43" x14ac:dyDescent="0.25"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</row>
    <row r="963" spans="12:43" x14ac:dyDescent="0.25"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</row>
    <row r="964" spans="12:43" x14ac:dyDescent="0.25"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</row>
    <row r="965" spans="12:43" x14ac:dyDescent="0.25"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</row>
    <row r="966" spans="12:43" x14ac:dyDescent="0.25"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</row>
    <row r="967" spans="12:43" x14ac:dyDescent="0.25"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</row>
    <row r="968" spans="12:43" x14ac:dyDescent="0.25"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</row>
    <row r="969" spans="12:43" x14ac:dyDescent="0.25"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</row>
    <row r="970" spans="12:43" x14ac:dyDescent="0.25"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</row>
    <row r="971" spans="12:43" x14ac:dyDescent="0.25"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</row>
    <row r="972" spans="12:43" x14ac:dyDescent="0.25"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</row>
    <row r="973" spans="12:43" x14ac:dyDescent="0.25"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</row>
    <row r="974" spans="12:43" x14ac:dyDescent="0.25"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</row>
    <row r="975" spans="12:43" x14ac:dyDescent="0.25"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</row>
    <row r="976" spans="12:43" x14ac:dyDescent="0.25"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</row>
    <row r="977" spans="12:43" x14ac:dyDescent="0.25"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</row>
    <row r="978" spans="12:43" x14ac:dyDescent="0.25"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</row>
    <row r="979" spans="12:43" x14ac:dyDescent="0.25"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</row>
    <row r="980" spans="12:43" x14ac:dyDescent="0.25"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</row>
    <row r="981" spans="12:43" x14ac:dyDescent="0.25"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</row>
    <row r="982" spans="12:43" x14ac:dyDescent="0.25"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</row>
    <row r="983" spans="12:43" x14ac:dyDescent="0.25"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</row>
    <row r="984" spans="12:43" x14ac:dyDescent="0.25"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</row>
    <row r="985" spans="12:43" x14ac:dyDescent="0.25"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</row>
    <row r="986" spans="12:43" x14ac:dyDescent="0.25"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</row>
    <row r="987" spans="12:43" x14ac:dyDescent="0.25"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</row>
    <row r="988" spans="12:43" x14ac:dyDescent="0.25"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</row>
    <row r="989" spans="12:43" x14ac:dyDescent="0.25"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</row>
    <row r="990" spans="12:43" x14ac:dyDescent="0.25"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</row>
    <row r="991" spans="12:43" x14ac:dyDescent="0.25"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</row>
    <row r="992" spans="12:43" x14ac:dyDescent="0.25"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</row>
    <row r="993" spans="12:43" x14ac:dyDescent="0.25"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</row>
    <row r="994" spans="12:43" x14ac:dyDescent="0.25"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</row>
    <row r="995" spans="12:43" x14ac:dyDescent="0.25"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</row>
    <row r="996" spans="12:43" x14ac:dyDescent="0.25"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</row>
    <row r="997" spans="12:43" x14ac:dyDescent="0.25"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</row>
    <row r="998" spans="12:43" x14ac:dyDescent="0.25"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</row>
    <row r="999" spans="12:43" x14ac:dyDescent="0.25"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</row>
    <row r="1000" spans="12:43" x14ac:dyDescent="0.25"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</row>
    <row r="1001" spans="12:43" x14ac:dyDescent="0.25"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</row>
    <row r="1002" spans="12:43" x14ac:dyDescent="0.25"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</row>
    <row r="1003" spans="12:43" x14ac:dyDescent="0.25"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</row>
    <row r="1004" spans="12:43" x14ac:dyDescent="0.25"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</row>
    <row r="1005" spans="12:43" x14ac:dyDescent="0.25"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</row>
    <row r="1006" spans="12:43" x14ac:dyDescent="0.25"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</row>
    <row r="1007" spans="12:43" x14ac:dyDescent="0.25"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</row>
    <row r="1008" spans="12:43" x14ac:dyDescent="0.25"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</row>
    <row r="1009" spans="12:43" x14ac:dyDescent="0.25"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</row>
    <row r="1010" spans="12:43" x14ac:dyDescent="0.25"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</row>
    <row r="1011" spans="12:43" x14ac:dyDescent="0.25"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</row>
    <row r="1012" spans="12:43" x14ac:dyDescent="0.25"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</row>
    <row r="1013" spans="12:43" x14ac:dyDescent="0.25"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</row>
    <row r="1014" spans="12:43" x14ac:dyDescent="0.25"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</row>
    <row r="1015" spans="12:43" x14ac:dyDescent="0.25"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</row>
    <row r="1016" spans="12:43" x14ac:dyDescent="0.25"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</row>
    <row r="1017" spans="12:43" x14ac:dyDescent="0.25"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</row>
    <row r="1018" spans="12:43" x14ac:dyDescent="0.25"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</row>
    <row r="1019" spans="12:43" x14ac:dyDescent="0.25"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</row>
    <row r="1020" spans="12:43" x14ac:dyDescent="0.25"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</row>
    <row r="1021" spans="12:43" x14ac:dyDescent="0.25"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</row>
    <row r="1022" spans="12:43" x14ac:dyDescent="0.25"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</row>
    <row r="1023" spans="12:43" x14ac:dyDescent="0.25"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</row>
    <row r="1024" spans="12:43" x14ac:dyDescent="0.25"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</row>
    <row r="1025" spans="12:43" x14ac:dyDescent="0.25"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</row>
    <row r="1026" spans="12:43" x14ac:dyDescent="0.25"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</row>
    <row r="1027" spans="12:43" x14ac:dyDescent="0.25"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</row>
    <row r="1028" spans="12:43" x14ac:dyDescent="0.25"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</row>
    <row r="1029" spans="12:43" x14ac:dyDescent="0.25"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</row>
    <row r="1030" spans="12:43" x14ac:dyDescent="0.25"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</row>
    <row r="1031" spans="12:43" x14ac:dyDescent="0.25"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</row>
    <row r="1032" spans="12:43" x14ac:dyDescent="0.25"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</row>
    <row r="1033" spans="12:43" x14ac:dyDescent="0.25"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</row>
    <row r="1034" spans="12:43" x14ac:dyDescent="0.25"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</row>
    <row r="1035" spans="12:43" x14ac:dyDescent="0.25"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</row>
    <row r="1036" spans="12:43" x14ac:dyDescent="0.25"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</row>
    <row r="1037" spans="12:43" x14ac:dyDescent="0.25"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</row>
    <row r="1038" spans="12:43" x14ac:dyDescent="0.25"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</row>
    <row r="1039" spans="12:43" x14ac:dyDescent="0.25"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</row>
    <row r="1040" spans="12:43" x14ac:dyDescent="0.25"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</row>
    <row r="1041" spans="12:43" x14ac:dyDescent="0.25"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</row>
    <row r="1042" spans="12:43" x14ac:dyDescent="0.25"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</row>
    <row r="1043" spans="12:43" x14ac:dyDescent="0.25"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</row>
    <row r="1044" spans="12:43" x14ac:dyDescent="0.25"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</row>
    <row r="1045" spans="12:43" x14ac:dyDescent="0.25"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</row>
    <row r="1046" spans="12:43" x14ac:dyDescent="0.25"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</row>
    <row r="1047" spans="12:43" x14ac:dyDescent="0.25"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</row>
    <row r="1048" spans="12:43" x14ac:dyDescent="0.25"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</row>
    <row r="1049" spans="12:43" x14ac:dyDescent="0.25"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</row>
    <row r="1050" spans="12:43" x14ac:dyDescent="0.25"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</row>
    <row r="1051" spans="12:43" x14ac:dyDescent="0.25"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</row>
    <row r="1052" spans="12:43" x14ac:dyDescent="0.25"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</row>
    <row r="1053" spans="12:43" x14ac:dyDescent="0.25"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</row>
    <row r="1054" spans="12:43" x14ac:dyDescent="0.25"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</row>
    <row r="1055" spans="12:43" x14ac:dyDescent="0.25"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</row>
    <row r="1056" spans="12:43" x14ac:dyDescent="0.25"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</row>
    <row r="1057" spans="12:43" x14ac:dyDescent="0.25"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</row>
    <row r="1058" spans="12:43" x14ac:dyDescent="0.25"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</row>
    <row r="1059" spans="12:43" x14ac:dyDescent="0.25"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</row>
    <row r="1060" spans="12:43" x14ac:dyDescent="0.25"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</row>
    <row r="1061" spans="12:43" x14ac:dyDescent="0.25"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</row>
    <row r="1062" spans="12:43" x14ac:dyDescent="0.25"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</row>
    <row r="1063" spans="12:43" x14ac:dyDescent="0.25"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</row>
    <row r="1064" spans="12:43" x14ac:dyDescent="0.25"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</row>
    <row r="1065" spans="12:43" x14ac:dyDescent="0.25"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</row>
    <row r="1066" spans="12:43" x14ac:dyDescent="0.25"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</row>
    <row r="1067" spans="12:43" x14ac:dyDescent="0.25"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</row>
    <row r="1068" spans="12:43" x14ac:dyDescent="0.25"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</row>
    <row r="1069" spans="12:43" x14ac:dyDescent="0.25"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</row>
    <row r="1070" spans="12:43" x14ac:dyDescent="0.25"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</row>
    <row r="1071" spans="12:43" x14ac:dyDescent="0.25"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</row>
    <row r="1072" spans="12:43" x14ac:dyDescent="0.25"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</row>
    <row r="1073" spans="12:43" x14ac:dyDescent="0.25"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</row>
    <row r="1074" spans="12:43" x14ac:dyDescent="0.25"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</row>
    <row r="1075" spans="12:43" x14ac:dyDescent="0.25"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</row>
    <row r="1076" spans="12:43" x14ac:dyDescent="0.25"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</row>
    <row r="1077" spans="12:43" x14ac:dyDescent="0.25"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</row>
    <row r="1078" spans="12:43" x14ac:dyDescent="0.25"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</row>
    <row r="1079" spans="12:43" x14ac:dyDescent="0.25"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</row>
    <row r="1080" spans="12:43" x14ac:dyDescent="0.25"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</row>
    <row r="1081" spans="12:43" x14ac:dyDescent="0.25"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</row>
    <row r="1082" spans="12:43" x14ac:dyDescent="0.25"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</row>
    <row r="1083" spans="12:43" x14ac:dyDescent="0.25"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</row>
    <row r="1084" spans="12:43" x14ac:dyDescent="0.25"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</row>
    <row r="1085" spans="12:43" x14ac:dyDescent="0.25"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</row>
    <row r="1086" spans="12:43" x14ac:dyDescent="0.25"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</row>
    <row r="1087" spans="12:43" x14ac:dyDescent="0.25"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</row>
    <row r="1088" spans="12:43" x14ac:dyDescent="0.25"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</row>
    <row r="1089" spans="12:43" x14ac:dyDescent="0.25"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</row>
    <row r="1090" spans="12:43" x14ac:dyDescent="0.25"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</row>
    <row r="1091" spans="12:43" x14ac:dyDescent="0.25"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</row>
    <row r="1092" spans="12:43" x14ac:dyDescent="0.25"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</row>
    <row r="1093" spans="12:43" x14ac:dyDescent="0.25"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</row>
    <row r="1094" spans="12:43" x14ac:dyDescent="0.25"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</row>
    <row r="1095" spans="12:43" x14ac:dyDescent="0.25"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</row>
    <row r="1096" spans="12:43" x14ac:dyDescent="0.25"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</row>
    <row r="1097" spans="12:43" x14ac:dyDescent="0.25"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</row>
    <row r="1098" spans="12:43" x14ac:dyDescent="0.25"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</row>
    <row r="1099" spans="12:43" x14ac:dyDescent="0.25"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</row>
    <row r="1100" spans="12:43" x14ac:dyDescent="0.25"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</row>
    <row r="1101" spans="12:43" x14ac:dyDescent="0.25"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</row>
    <row r="1102" spans="12:43" x14ac:dyDescent="0.25"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</row>
    <row r="1103" spans="12:43" x14ac:dyDescent="0.25"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</row>
    <row r="1104" spans="12:43" x14ac:dyDescent="0.25"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</row>
    <row r="1105" spans="12:43" x14ac:dyDescent="0.25"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</row>
    <row r="1106" spans="12:43" x14ac:dyDescent="0.25"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</row>
    <row r="1107" spans="12:43" x14ac:dyDescent="0.25"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</row>
    <row r="1108" spans="12:43" x14ac:dyDescent="0.25"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</row>
    <row r="1109" spans="12:43" x14ac:dyDescent="0.25"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</row>
    <row r="1110" spans="12:43" x14ac:dyDescent="0.25"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</row>
    <row r="1111" spans="12:43" x14ac:dyDescent="0.25"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</row>
    <row r="1112" spans="12:43" x14ac:dyDescent="0.25"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</row>
    <row r="1113" spans="12:43" x14ac:dyDescent="0.25"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</row>
    <row r="1114" spans="12:43" x14ac:dyDescent="0.25"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</row>
    <row r="1115" spans="12:43" x14ac:dyDescent="0.25"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</row>
    <row r="1116" spans="12:43" x14ac:dyDescent="0.25"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</row>
    <row r="1117" spans="12:43" x14ac:dyDescent="0.25"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</row>
    <row r="1118" spans="12:43" x14ac:dyDescent="0.25"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</row>
    <row r="1119" spans="12:43" x14ac:dyDescent="0.25"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</row>
    <row r="1120" spans="12:43" x14ac:dyDescent="0.25"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</row>
    <row r="1121" spans="12:43" x14ac:dyDescent="0.25"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</row>
    <row r="1122" spans="12:43" x14ac:dyDescent="0.25"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</row>
    <row r="1123" spans="12:43" x14ac:dyDescent="0.25"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</row>
    <row r="1124" spans="12:43" x14ac:dyDescent="0.25"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</row>
    <row r="1125" spans="12:43" x14ac:dyDescent="0.25"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</row>
    <row r="1126" spans="12:43" x14ac:dyDescent="0.25"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</row>
    <row r="1127" spans="12:43" x14ac:dyDescent="0.25"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</row>
    <row r="1128" spans="12:43" x14ac:dyDescent="0.25"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</row>
    <row r="1129" spans="12:43" x14ac:dyDescent="0.25"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</row>
    <row r="1130" spans="12:43" x14ac:dyDescent="0.25"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</row>
    <row r="1131" spans="12:43" x14ac:dyDescent="0.25"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</row>
    <row r="1132" spans="12:43" x14ac:dyDescent="0.25"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</row>
    <row r="1133" spans="12:43" x14ac:dyDescent="0.25"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</row>
    <row r="1134" spans="12:43" x14ac:dyDescent="0.25"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</row>
    <row r="1135" spans="12:43" x14ac:dyDescent="0.25"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</row>
    <row r="1136" spans="12:43" x14ac:dyDescent="0.25"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</row>
    <row r="1137" spans="12:43" x14ac:dyDescent="0.25"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</row>
    <row r="1138" spans="12:43" x14ac:dyDescent="0.25"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</row>
    <row r="1139" spans="12:43" x14ac:dyDescent="0.25"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</row>
    <row r="1140" spans="12:43" x14ac:dyDescent="0.25"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</row>
    <row r="1141" spans="12:43" x14ac:dyDescent="0.25"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</row>
    <row r="1142" spans="12:43" x14ac:dyDescent="0.25"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</row>
    <row r="1143" spans="12:43" x14ac:dyDescent="0.25"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</row>
    <row r="1144" spans="12:43" x14ac:dyDescent="0.25"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</row>
    <row r="1145" spans="12:43" x14ac:dyDescent="0.25"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</row>
    <row r="1146" spans="12:43" x14ac:dyDescent="0.25"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</row>
    <row r="1147" spans="12:43" x14ac:dyDescent="0.25"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</row>
    <row r="1148" spans="12:43" x14ac:dyDescent="0.25"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</row>
    <row r="1149" spans="12:43" x14ac:dyDescent="0.25"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</row>
    <row r="1150" spans="12:43" x14ac:dyDescent="0.25"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</row>
    <row r="1151" spans="12:43" x14ac:dyDescent="0.25"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</row>
    <row r="1152" spans="12:43" x14ac:dyDescent="0.25"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</row>
    <row r="1153" spans="12:43" x14ac:dyDescent="0.25"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</row>
    <row r="1154" spans="12:43" x14ac:dyDescent="0.25"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</row>
    <row r="1155" spans="12:43" x14ac:dyDescent="0.25"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</row>
    <row r="1156" spans="12:43" x14ac:dyDescent="0.25"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</row>
    <row r="1157" spans="12:43" x14ac:dyDescent="0.25"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</row>
    <row r="1158" spans="12:43" x14ac:dyDescent="0.25"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</row>
    <row r="1159" spans="12:43" x14ac:dyDescent="0.25"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</row>
    <row r="1160" spans="12:43" x14ac:dyDescent="0.25"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</row>
    <row r="1161" spans="12:43" x14ac:dyDescent="0.25"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</row>
    <row r="1162" spans="12:43" x14ac:dyDescent="0.25"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</row>
    <row r="1163" spans="12:43" x14ac:dyDescent="0.25"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</row>
    <row r="1164" spans="12:43" x14ac:dyDescent="0.25"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</row>
    <row r="1165" spans="12:43" x14ac:dyDescent="0.25"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</row>
    <row r="1166" spans="12:43" x14ac:dyDescent="0.25"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</row>
    <row r="1167" spans="12:43" x14ac:dyDescent="0.25"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</row>
    <row r="1168" spans="12:43" x14ac:dyDescent="0.25"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</row>
    <row r="1169" spans="12:43" x14ac:dyDescent="0.25"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</row>
    <row r="1170" spans="12:43" x14ac:dyDescent="0.25"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</row>
    <row r="1171" spans="12:43" x14ac:dyDescent="0.25"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</row>
    <row r="1172" spans="12:43" x14ac:dyDescent="0.25"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</row>
    <row r="1173" spans="12:43" x14ac:dyDescent="0.25"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</row>
    <row r="1174" spans="12:43" x14ac:dyDescent="0.25"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</row>
    <row r="1175" spans="12:43" x14ac:dyDescent="0.25"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</row>
    <row r="1176" spans="12:43" x14ac:dyDescent="0.25"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</row>
    <row r="1177" spans="12:43" x14ac:dyDescent="0.25"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</row>
    <row r="1178" spans="12:43" x14ac:dyDescent="0.25"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</row>
    <row r="1179" spans="12:43" x14ac:dyDescent="0.25"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</row>
    <row r="1180" spans="12:43" x14ac:dyDescent="0.25"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</row>
    <row r="1181" spans="12:43" x14ac:dyDescent="0.25"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</row>
    <row r="1182" spans="12:43" x14ac:dyDescent="0.25"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</row>
    <row r="1183" spans="12:43" x14ac:dyDescent="0.25"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</row>
    <row r="1184" spans="12:43" x14ac:dyDescent="0.25"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</row>
    <row r="1185" spans="12:43" x14ac:dyDescent="0.25"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</row>
    <row r="1186" spans="12:43" x14ac:dyDescent="0.25"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</row>
    <row r="1187" spans="12:43" x14ac:dyDescent="0.25"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</row>
    <row r="1188" spans="12:43" x14ac:dyDescent="0.25"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</row>
    <row r="1189" spans="12:43" x14ac:dyDescent="0.25"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</row>
    <row r="1190" spans="12:43" x14ac:dyDescent="0.25"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</row>
    <row r="1191" spans="12:43" x14ac:dyDescent="0.25"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</row>
    <row r="1192" spans="12:43" x14ac:dyDescent="0.25"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</row>
    <row r="1193" spans="12:43" x14ac:dyDescent="0.25"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</row>
    <row r="1194" spans="12:43" x14ac:dyDescent="0.25"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</row>
    <row r="1195" spans="12:43" x14ac:dyDescent="0.25"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</row>
    <row r="1196" spans="12:43" x14ac:dyDescent="0.25"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</row>
    <row r="1197" spans="12:43" x14ac:dyDescent="0.25"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</row>
    <row r="1198" spans="12:43" x14ac:dyDescent="0.25"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</row>
    <row r="1199" spans="12:43" x14ac:dyDescent="0.25"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</row>
    <row r="1200" spans="12:43" x14ac:dyDescent="0.25"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</row>
    <row r="1201" spans="12:43" x14ac:dyDescent="0.25"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</row>
    <row r="1202" spans="12:43" x14ac:dyDescent="0.25"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</row>
    <row r="1203" spans="12:43" x14ac:dyDescent="0.25"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</row>
    <row r="1204" spans="12:43" x14ac:dyDescent="0.25"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</row>
    <row r="1205" spans="12:43" x14ac:dyDescent="0.25"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</row>
    <row r="1206" spans="12:43" x14ac:dyDescent="0.25"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</row>
    <row r="1207" spans="12:43" x14ac:dyDescent="0.25"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</row>
    <row r="1208" spans="12:43" x14ac:dyDescent="0.25"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</row>
    <row r="1209" spans="12:43" x14ac:dyDescent="0.25"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</row>
    <row r="1210" spans="12:43" x14ac:dyDescent="0.25"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</row>
    <row r="1211" spans="12:43" x14ac:dyDescent="0.25"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</row>
    <row r="1212" spans="12:43" x14ac:dyDescent="0.25"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</row>
    <row r="1213" spans="12:43" x14ac:dyDescent="0.25"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</row>
    <row r="1214" spans="12:43" x14ac:dyDescent="0.25"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</row>
    <row r="1215" spans="12:43" x14ac:dyDescent="0.25"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</row>
    <row r="1216" spans="12:43" x14ac:dyDescent="0.25"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</row>
    <row r="1217" spans="12:43" x14ac:dyDescent="0.25"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</row>
    <row r="1218" spans="12:43" x14ac:dyDescent="0.25"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</row>
    <row r="1219" spans="12:43" x14ac:dyDescent="0.25"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</row>
    <row r="1220" spans="12:43" x14ac:dyDescent="0.25"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</row>
    <row r="1221" spans="12:43" x14ac:dyDescent="0.25"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</row>
    <row r="1222" spans="12:43" x14ac:dyDescent="0.25"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</row>
    <row r="1223" spans="12:43" x14ac:dyDescent="0.25"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</row>
    <row r="1224" spans="12:43" x14ac:dyDescent="0.25"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</row>
    <row r="1225" spans="12:43" x14ac:dyDescent="0.25"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</row>
    <row r="1226" spans="12:43" x14ac:dyDescent="0.25"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</row>
    <row r="1227" spans="12:43" x14ac:dyDescent="0.25"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</row>
    <row r="1228" spans="12:43" x14ac:dyDescent="0.25"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</row>
    <row r="1229" spans="12:43" x14ac:dyDescent="0.25"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</row>
    <row r="1230" spans="12:43" x14ac:dyDescent="0.25"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</row>
    <row r="1231" spans="12:43" x14ac:dyDescent="0.25"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</row>
    <row r="1232" spans="12:43" x14ac:dyDescent="0.25"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</row>
    <row r="1233" spans="12:43" x14ac:dyDescent="0.25"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</row>
    <row r="1234" spans="12:43" x14ac:dyDescent="0.25"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</row>
    <row r="1235" spans="12:43" x14ac:dyDescent="0.25"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</row>
    <row r="1236" spans="12:43" x14ac:dyDescent="0.25"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</row>
    <row r="1237" spans="12:43" x14ac:dyDescent="0.25"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</row>
    <row r="1238" spans="12:43" x14ac:dyDescent="0.25"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</row>
    <row r="1239" spans="12:43" x14ac:dyDescent="0.25"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</row>
    <row r="1240" spans="12:43" x14ac:dyDescent="0.25"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</row>
    <row r="1241" spans="12:43" x14ac:dyDescent="0.25"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</row>
    <row r="1242" spans="12:43" x14ac:dyDescent="0.25"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</row>
    <row r="1243" spans="12:43" x14ac:dyDescent="0.25"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</row>
    <row r="1244" spans="12:43" x14ac:dyDescent="0.25"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</row>
    <row r="1245" spans="12:43" x14ac:dyDescent="0.25"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</row>
    <row r="1246" spans="12:43" x14ac:dyDescent="0.25"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</row>
    <row r="1247" spans="12:43" x14ac:dyDescent="0.25"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</row>
    <row r="1248" spans="12:43" x14ac:dyDescent="0.25"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</row>
    <row r="1249" spans="12:43" x14ac:dyDescent="0.25"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</row>
    <row r="1250" spans="12:43" x14ac:dyDescent="0.25"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</row>
    <row r="1251" spans="12:43" x14ac:dyDescent="0.25"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</row>
    <row r="1252" spans="12:43" x14ac:dyDescent="0.25"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</row>
    <row r="1253" spans="12:43" x14ac:dyDescent="0.25"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</row>
    <row r="1254" spans="12:43" x14ac:dyDescent="0.25"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</row>
    <row r="1255" spans="12:43" x14ac:dyDescent="0.25"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</row>
    <row r="1256" spans="12:43" x14ac:dyDescent="0.25"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</row>
    <row r="1257" spans="12:43" x14ac:dyDescent="0.25"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</row>
    <row r="1258" spans="12:43" x14ac:dyDescent="0.25"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</row>
    <row r="1259" spans="12:43" x14ac:dyDescent="0.25"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</row>
    <row r="1260" spans="12:43" x14ac:dyDescent="0.25"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</row>
    <row r="1261" spans="12:43" x14ac:dyDescent="0.25"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</row>
    <row r="1262" spans="12:43" x14ac:dyDescent="0.25"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</row>
    <row r="1263" spans="12:43" x14ac:dyDescent="0.25"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</row>
    <row r="1264" spans="12:43" x14ac:dyDescent="0.25"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</row>
    <row r="1265" spans="12:43" x14ac:dyDescent="0.25"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</row>
    <row r="1266" spans="12:43" x14ac:dyDescent="0.25"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</row>
    <row r="1267" spans="12:43" x14ac:dyDescent="0.25"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</row>
    <row r="1268" spans="12:43" x14ac:dyDescent="0.25"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</row>
    <row r="1269" spans="12:43" x14ac:dyDescent="0.25"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</row>
    <row r="1270" spans="12:43" x14ac:dyDescent="0.25"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</row>
    <row r="1271" spans="12:43" x14ac:dyDescent="0.25"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</row>
    <row r="1272" spans="12:43" x14ac:dyDescent="0.25"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</row>
    <row r="1273" spans="12:43" x14ac:dyDescent="0.25"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</row>
    <row r="1274" spans="12:43" x14ac:dyDescent="0.25"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</row>
    <row r="1275" spans="12:43" x14ac:dyDescent="0.25"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</row>
    <row r="1276" spans="12:43" x14ac:dyDescent="0.25"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</row>
    <row r="1277" spans="12:43" x14ac:dyDescent="0.25"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</row>
  </sheetData>
  <sheetProtection algorithmName="SHA-512" hashValue="hV4bfr6iAyuZUIw/YfpxbXOgKhKymOxp1udzdgysTF9L7mEIMcaIn+oynhp9zYc8Hq0I0RKs6dPraVincSViFA==" saltValue="6Xhivl2JlEW+Zz9E2KOFiA==" spinCount="100000" sheet="1" objects="1" scenarios="1" selectLockedCells="1"/>
  <dataValidations count="2">
    <dataValidation type="list" allowBlank="1" showInputMessage="1" showErrorMessage="1" sqref="D2">
      <formula1>$K$3:$K$12</formula1>
    </dataValidation>
    <dataValidation type="list" allowBlank="1" showInputMessage="1" showErrorMessage="1" sqref="D5">
      <formula1>$K$14:$K$17</formula1>
    </dataValidation>
  </dataValidations>
  <hyperlinks>
    <hyperlink ref="G3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baseColWidth="10" defaultRowHeight="15" x14ac:dyDescent="0.25"/>
  <cols>
    <col min="1" max="1" width="3.7109375" customWidth="1"/>
    <col min="2" max="2" width="7.42578125" customWidth="1"/>
    <col min="3" max="3" width="69.140625" customWidth="1"/>
    <col min="4" max="33" width="3.7109375" bestFit="1" customWidth="1"/>
    <col min="34" max="34" width="0" hidden="1" customWidth="1"/>
    <col min="35" max="35" width="11.42578125" hidden="1" customWidth="1"/>
    <col min="36" max="65" width="3.7109375" hidden="1" customWidth="1"/>
    <col min="66" max="66" width="11.42578125" hidden="1" customWidth="1"/>
  </cols>
  <sheetData>
    <row r="1" spans="1:96" x14ac:dyDescent="0.25">
      <c r="A1" s="16"/>
      <c r="B1" s="16"/>
      <c r="C1" s="16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</row>
    <row r="2" spans="1:96" ht="128.25" customHeight="1" x14ac:dyDescent="0.25">
      <c r="A2" s="16"/>
      <c r="B2" s="16"/>
      <c r="C2" s="92" t="s">
        <v>96</v>
      </c>
      <c r="D2" s="48">
        <f t="array" ref="D2:AG2">TRANSPOSE(ACCUEIL!C8:C37)</f>
        <v>0</v>
      </c>
      <c r="E2" s="48">
        <v>0</v>
      </c>
      <c r="F2" s="48">
        <v>0</v>
      </c>
      <c r="G2" s="48">
        <v>0</v>
      </c>
      <c r="H2" s="48">
        <v>0</v>
      </c>
      <c r="I2" s="48">
        <v>0</v>
      </c>
      <c r="J2" s="48">
        <v>0</v>
      </c>
      <c r="K2" s="48">
        <v>0</v>
      </c>
      <c r="L2" s="48">
        <v>0</v>
      </c>
      <c r="M2" s="48">
        <v>0</v>
      </c>
      <c r="N2" s="48">
        <v>0</v>
      </c>
      <c r="O2" s="48">
        <v>0</v>
      </c>
      <c r="P2" s="48">
        <v>0</v>
      </c>
      <c r="Q2" s="48">
        <v>0</v>
      </c>
      <c r="R2" s="48">
        <v>0</v>
      </c>
      <c r="S2" s="48">
        <v>0</v>
      </c>
      <c r="T2" s="48">
        <v>0</v>
      </c>
      <c r="U2" s="48">
        <v>0</v>
      </c>
      <c r="V2" s="48">
        <v>0</v>
      </c>
      <c r="W2" s="48">
        <v>0</v>
      </c>
      <c r="X2" s="48">
        <v>0</v>
      </c>
      <c r="Y2" s="48">
        <v>0</v>
      </c>
      <c r="Z2" s="48">
        <v>0</v>
      </c>
      <c r="AA2" s="48">
        <v>0</v>
      </c>
      <c r="AB2" s="48">
        <v>0</v>
      </c>
      <c r="AC2" s="48">
        <v>0</v>
      </c>
      <c r="AD2" s="48">
        <v>0</v>
      </c>
      <c r="AE2" s="48">
        <v>0</v>
      </c>
      <c r="AF2" s="48">
        <v>0</v>
      </c>
      <c r="AG2" s="48" t="str">
        <v>Milouz</v>
      </c>
      <c r="AJ2" s="2">
        <f>D2</f>
        <v>0</v>
      </c>
      <c r="AK2" s="2">
        <f t="shared" ref="AK2:BK2" si="0">E2</f>
        <v>0</v>
      </c>
      <c r="AL2" s="2">
        <f t="shared" si="0"/>
        <v>0</v>
      </c>
      <c r="AM2" s="2">
        <f t="shared" si="0"/>
        <v>0</v>
      </c>
      <c r="AN2" s="2">
        <f t="shared" si="0"/>
        <v>0</v>
      </c>
      <c r="AO2" s="2">
        <f t="shared" si="0"/>
        <v>0</v>
      </c>
      <c r="AP2" s="2">
        <f t="shared" si="0"/>
        <v>0</v>
      </c>
      <c r="AQ2" s="2">
        <f t="shared" si="0"/>
        <v>0</v>
      </c>
      <c r="AR2" s="2">
        <f t="shared" si="0"/>
        <v>0</v>
      </c>
      <c r="AS2" s="2">
        <f t="shared" si="0"/>
        <v>0</v>
      </c>
      <c r="AT2" s="2">
        <f t="shared" si="0"/>
        <v>0</v>
      </c>
      <c r="AU2" s="2">
        <f t="shared" si="0"/>
        <v>0</v>
      </c>
      <c r="AV2" s="2">
        <f t="shared" si="0"/>
        <v>0</v>
      </c>
      <c r="AW2" s="2">
        <f t="shared" si="0"/>
        <v>0</v>
      </c>
      <c r="AX2" s="2">
        <f t="shared" si="0"/>
        <v>0</v>
      </c>
      <c r="AY2" s="2">
        <f t="shared" si="0"/>
        <v>0</v>
      </c>
      <c r="AZ2" s="2">
        <f t="shared" si="0"/>
        <v>0</v>
      </c>
      <c r="BA2" s="2">
        <f t="shared" si="0"/>
        <v>0</v>
      </c>
      <c r="BB2" s="2">
        <f t="shared" si="0"/>
        <v>0</v>
      </c>
      <c r="BC2" s="2">
        <f t="shared" si="0"/>
        <v>0</v>
      </c>
      <c r="BD2" s="2">
        <f t="shared" si="0"/>
        <v>0</v>
      </c>
      <c r="BE2" s="2">
        <f t="shared" si="0"/>
        <v>0</v>
      </c>
      <c r="BF2" s="2">
        <f t="shared" si="0"/>
        <v>0</v>
      </c>
      <c r="BG2" s="2">
        <f t="shared" si="0"/>
        <v>0</v>
      </c>
      <c r="BH2" s="2">
        <f t="shared" si="0"/>
        <v>0</v>
      </c>
      <c r="BI2" s="2">
        <f t="shared" si="0"/>
        <v>0</v>
      </c>
      <c r="BJ2" s="2">
        <f t="shared" si="0"/>
        <v>0</v>
      </c>
      <c r="BK2" s="2">
        <f t="shared" si="0"/>
        <v>0</v>
      </c>
      <c r="BL2" s="2">
        <f>AF2</f>
        <v>0</v>
      </c>
      <c r="BM2" s="2" t="str">
        <f t="shared" ref="BM2" si="1">AG2</f>
        <v>Milouz</v>
      </c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</row>
    <row r="3" spans="1:96" ht="16.5" customHeight="1" thickBot="1" x14ac:dyDescent="0.3"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</row>
    <row r="4" spans="1:96" ht="15.75" thickBot="1" x14ac:dyDescent="0.3">
      <c r="A4" s="23">
        <v>1</v>
      </c>
      <c r="B4" s="24" t="s">
        <v>8</v>
      </c>
      <c r="C4" s="25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J4" s="3">
        <f>SUM(AJ5:AJ7)</f>
        <v>0</v>
      </c>
      <c r="AK4" s="3">
        <f t="shared" ref="AK4:BM4" si="2">SUM(AK5:AK7)</f>
        <v>0</v>
      </c>
      <c r="AL4" s="3">
        <f t="shared" si="2"/>
        <v>0</v>
      </c>
      <c r="AM4" s="3">
        <f t="shared" si="2"/>
        <v>0</v>
      </c>
      <c r="AN4" s="3">
        <f t="shared" si="2"/>
        <v>0</v>
      </c>
      <c r="AO4" s="3">
        <f t="shared" si="2"/>
        <v>0</v>
      </c>
      <c r="AP4" s="3">
        <f t="shared" si="2"/>
        <v>0</v>
      </c>
      <c r="AQ4" s="3">
        <f t="shared" si="2"/>
        <v>0</v>
      </c>
      <c r="AR4" s="3">
        <f t="shared" si="2"/>
        <v>0</v>
      </c>
      <c r="AS4" s="3">
        <f t="shared" si="2"/>
        <v>0</v>
      </c>
      <c r="AT4" s="3">
        <f t="shared" si="2"/>
        <v>0</v>
      </c>
      <c r="AU4" s="3">
        <f t="shared" si="2"/>
        <v>0</v>
      </c>
      <c r="AV4" s="3">
        <f t="shared" si="2"/>
        <v>0</v>
      </c>
      <c r="AW4" s="3">
        <f t="shared" si="2"/>
        <v>0</v>
      </c>
      <c r="AX4" s="3">
        <f t="shared" si="2"/>
        <v>0</v>
      </c>
      <c r="AY4" s="3">
        <f t="shared" si="2"/>
        <v>0</v>
      </c>
      <c r="AZ4" s="3">
        <f t="shared" si="2"/>
        <v>0</v>
      </c>
      <c r="BA4" s="3">
        <f t="shared" si="2"/>
        <v>0</v>
      </c>
      <c r="BB4" s="3">
        <f t="shared" si="2"/>
        <v>0</v>
      </c>
      <c r="BC4" s="3">
        <f t="shared" si="2"/>
        <v>0</v>
      </c>
      <c r="BD4" s="3">
        <f t="shared" si="2"/>
        <v>0</v>
      </c>
      <c r="BE4" s="3">
        <f t="shared" si="2"/>
        <v>0</v>
      </c>
      <c r="BF4" s="3">
        <f t="shared" si="2"/>
        <v>0</v>
      </c>
      <c r="BG4" s="3">
        <f t="shared" si="2"/>
        <v>0</v>
      </c>
      <c r="BH4" s="3">
        <f t="shared" si="2"/>
        <v>0</v>
      </c>
      <c r="BI4" s="3">
        <f t="shared" si="2"/>
        <v>0</v>
      </c>
      <c r="BJ4" s="3">
        <f t="shared" si="2"/>
        <v>0</v>
      </c>
      <c r="BK4" s="3">
        <f t="shared" si="2"/>
        <v>0</v>
      </c>
      <c r="BL4" s="3">
        <f t="shared" si="2"/>
        <v>0</v>
      </c>
      <c r="BM4" s="3">
        <f t="shared" si="2"/>
        <v>0</v>
      </c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</row>
    <row r="5" spans="1:96" x14ac:dyDescent="0.25">
      <c r="A5" s="17">
        <v>2</v>
      </c>
      <c r="B5" s="14" t="s">
        <v>8</v>
      </c>
      <c r="C5" s="18" t="s">
        <v>35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J5" t="str">
        <f>IF(ISBLANK(D5),"",1)</f>
        <v/>
      </c>
      <c r="AK5" t="str">
        <f t="shared" ref="AK5:BM7" si="3">IF(ISBLANK(E5),"",1)</f>
        <v/>
      </c>
      <c r="AL5" t="str">
        <f t="shared" si="3"/>
        <v/>
      </c>
      <c r="AM5" t="str">
        <f t="shared" si="3"/>
        <v/>
      </c>
      <c r="AN5" t="str">
        <f t="shared" si="3"/>
        <v/>
      </c>
      <c r="AO5" t="str">
        <f t="shared" si="3"/>
        <v/>
      </c>
      <c r="AP5" t="str">
        <f t="shared" si="3"/>
        <v/>
      </c>
      <c r="AQ5" t="str">
        <f t="shared" si="3"/>
        <v/>
      </c>
      <c r="AR5" t="str">
        <f t="shared" si="3"/>
        <v/>
      </c>
      <c r="AS5" t="str">
        <f t="shared" si="3"/>
        <v/>
      </c>
      <c r="AT5" t="str">
        <f t="shared" si="3"/>
        <v/>
      </c>
      <c r="AU5" t="str">
        <f t="shared" si="3"/>
        <v/>
      </c>
      <c r="AV5" t="str">
        <f t="shared" si="3"/>
        <v/>
      </c>
      <c r="AW5" t="str">
        <f t="shared" si="3"/>
        <v/>
      </c>
      <c r="AX5" t="str">
        <f t="shared" si="3"/>
        <v/>
      </c>
      <c r="AY5" t="str">
        <f t="shared" si="3"/>
        <v/>
      </c>
      <c r="AZ5" t="str">
        <f t="shared" si="3"/>
        <v/>
      </c>
      <c r="BA5" t="str">
        <f t="shared" si="3"/>
        <v/>
      </c>
      <c r="BB5" t="str">
        <f t="shared" si="3"/>
        <v/>
      </c>
      <c r="BC5" t="str">
        <f t="shared" si="3"/>
        <v/>
      </c>
      <c r="BD5" t="str">
        <f t="shared" si="3"/>
        <v/>
      </c>
      <c r="BE5" t="str">
        <f t="shared" si="3"/>
        <v/>
      </c>
      <c r="BF5" t="str">
        <f t="shared" si="3"/>
        <v/>
      </c>
      <c r="BG5" t="str">
        <f t="shared" si="3"/>
        <v/>
      </c>
      <c r="BH5" t="str">
        <f t="shared" si="3"/>
        <v/>
      </c>
      <c r="BI5" t="str">
        <f t="shared" si="3"/>
        <v/>
      </c>
      <c r="BJ5" t="str">
        <f t="shared" si="3"/>
        <v/>
      </c>
      <c r="BK5" t="str">
        <f t="shared" si="3"/>
        <v/>
      </c>
      <c r="BL5" t="str">
        <f t="shared" si="3"/>
        <v/>
      </c>
      <c r="BM5" t="str">
        <f t="shared" si="3"/>
        <v/>
      </c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</row>
    <row r="6" spans="1:96" x14ac:dyDescent="0.25">
      <c r="A6" s="17">
        <v>3</v>
      </c>
      <c r="B6" s="14" t="s">
        <v>8</v>
      </c>
      <c r="C6" s="18" t="s">
        <v>36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J6" t="str">
        <f t="shared" ref="AJ6:AJ7" si="4">IF(ISBLANK(D6),"",1)</f>
        <v/>
      </c>
      <c r="AK6" t="str">
        <f t="shared" si="3"/>
        <v/>
      </c>
      <c r="AL6" t="str">
        <f t="shared" si="3"/>
        <v/>
      </c>
      <c r="AM6" t="str">
        <f t="shared" si="3"/>
        <v/>
      </c>
      <c r="AN6" t="str">
        <f t="shared" si="3"/>
        <v/>
      </c>
      <c r="AO6" t="str">
        <f t="shared" si="3"/>
        <v/>
      </c>
      <c r="AP6" t="str">
        <f t="shared" si="3"/>
        <v/>
      </c>
      <c r="AQ6" t="str">
        <f t="shared" si="3"/>
        <v/>
      </c>
      <c r="AR6" t="str">
        <f t="shared" si="3"/>
        <v/>
      </c>
      <c r="AS6" t="str">
        <f t="shared" si="3"/>
        <v/>
      </c>
      <c r="AT6" t="str">
        <f t="shared" si="3"/>
        <v/>
      </c>
      <c r="AU6" t="str">
        <f t="shared" si="3"/>
        <v/>
      </c>
      <c r="AV6" t="str">
        <f t="shared" si="3"/>
        <v/>
      </c>
      <c r="AW6" t="str">
        <f t="shared" si="3"/>
        <v/>
      </c>
      <c r="AX6" t="str">
        <f t="shared" si="3"/>
        <v/>
      </c>
      <c r="AY6" t="str">
        <f t="shared" si="3"/>
        <v/>
      </c>
      <c r="AZ6" t="str">
        <f t="shared" si="3"/>
        <v/>
      </c>
      <c r="BA6" t="str">
        <f t="shared" si="3"/>
        <v/>
      </c>
      <c r="BB6" t="str">
        <f t="shared" si="3"/>
        <v/>
      </c>
      <c r="BC6" t="str">
        <f t="shared" si="3"/>
        <v/>
      </c>
      <c r="BD6" t="str">
        <f t="shared" si="3"/>
        <v/>
      </c>
      <c r="BE6" t="str">
        <f t="shared" si="3"/>
        <v/>
      </c>
      <c r="BF6" t="str">
        <f t="shared" si="3"/>
        <v/>
      </c>
      <c r="BG6" t="str">
        <f t="shared" si="3"/>
        <v/>
      </c>
      <c r="BH6" t="str">
        <f t="shared" si="3"/>
        <v/>
      </c>
      <c r="BI6" t="str">
        <f t="shared" si="3"/>
        <v/>
      </c>
      <c r="BJ6" t="str">
        <f t="shared" si="3"/>
        <v/>
      </c>
      <c r="BK6" t="str">
        <f t="shared" si="3"/>
        <v/>
      </c>
      <c r="BL6" t="str">
        <f t="shared" si="3"/>
        <v/>
      </c>
      <c r="BM6" t="str">
        <f t="shared" si="3"/>
        <v/>
      </c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</row>
    <row r="7" spans="1:96" ht="15.75" thickBot="1" x14ac:dyDescent="0.3">
      <c r="A7" s="17">
        <v>4</v>
      </c>
      <c r="B7" s="14" t="s">
        <v>8</v>
      </c>
      <c r="C7" s="18" t="s">
        <v>62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J7" t="str">
        <f t="shared" si="4"/>
        <v/>
      </c>
      <c r="AK7" t="str">
        <f t="shared" si="3"/>
        <v/>
      </c>
      <c r="AL7" t="str">
        <f t="shared" si="3"/>
        <v/>
      </c>
      <c r="AM7" t="str">
        <f t="shared" si="3"/>
        <v/>
      </c>
      <c r="AN7" t="str">
        <f t="shared" si="3"/>
        <v/>
      </c>
      <c r="AO7" t="str">
        <f t="shared" si="3"/>
        <v/>
      </c>
      <c r="AP7" t="str">
        <f t="shared" si="3"/>
        <v/>
      </c>
      <c r="AQ7" t="str">
        <f t="shared" si="3"/>
        <v/>
      </c>
      <c r="AR7" t="str">
        <f t="shared" si="3"/>
        <v/>
      </c>
      <c r="AS7" t="str">
        <f t="shared" si="3"/>
        <v/>
      </c>
      <c r="AT7" t="str">
        <f t="shared" si="3"/>
        <v/>
      </c>
      <c r="AU7" t="str">
        <f t="shared" si="3"/>
        <v/>
      </c>
      <c r="AV7" t="str">
        <f t="shared" si="3"/>
        <v/>
      </c>
      <c r="AW7" t="str">
        <f t="shared" si="3"/>
        <v/>
      </c>
      <c r="AX7" t="str">
        <f t="shared" si="3"/>
        <v/>
      </c>
      <c r="AY7" t="str">
        <f t="shared" si="3"/>
        <v/>
      </c>
      <c r="AZ7" t="str">
        <f t="shared" si="3"/>
        <v/>
      </c>
      <c r="BA7" t="str">
        <f t="shared" si="3"/>
        <v/>
      </c>
      <c r="BB7" t="str">
        <f t="shared" si="3"/>
        <v/>
      </c>
      <c r="BC7" t="str">
        <f t="shared" si="3"/>
        <v/>
      </c>
      <c r="BD7" t="str">
        <f t="shared" si="3"/>
        <v/>
      </c>
      <c r="BE7" t="str">
        <f t="shared" si="3"/>
        <v/>
      </c>
      <c r="BF7" t="str">
        <f t="shared" si="3"/>
        <v/>
      </c>
      <c r="BG7" t="str">
        <f t="shared" si="3"/>
        <v/>
      </c>
      <c r="BH7" t="str">
        <f t="shared" si="3"/>
        <v/>
      </c>
      <c r="BI7" t="str">
        <f t="shared" si="3"/>
        <v/>
      </c>
      <c r="BJ7" t="str">
        <f t="shared" si="3"/>
        <v/>
      </c>
      <c r="BK7" t="str">
        <f t="shared" si="3"/>
        <v/>
      </c>
      <c r="BL7" t="str">
        <f t="shared" si="3"/>
        <v/>
      </c>
      <c r="BM7" t="str">
        <f t="shared" si="3"/>
        <v/>
      </c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</row>
    <row r="8" spans="1:96" ht="45.75" thickBot="1" x14ac:dyDescent="0.3">
      <c r="A8" s="28">
        <v>5</v>
      </c>
      <c r="B8" s="29" t="s">
        <v>8</v>
      </c>
      <c r="C8" s="30" t="s">
        <v>20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J8" s="3">
        <f>SUM(AJ9:AJ10)</f>
        <v>0</v>
      </c>
      <c r="AK8" s="3">
        <f t="shared" ref="AK8:BM8" si="5">SUM(AK9:AK10)</f>
        <v>0</v>
      </c>
      <c r="AL8" s="3">
        <f t="shared" si="5"/>
        <v>0</v>
      </c>
      <c r="AM8" s="3">
        <f t="shared" si="5"/>
        <v>0</v>
      </c>
      <c r="AN8" s="3">
        <f t="shared" si="5"/>
        <v>0</v>
      </c>
      <c r="AO8" s="3">
        <f t="shared" si="5"/>
        <v>0</v>
      </c>
      <c r="AP8" s="3">
        <f t="shared" si="5"/>
        <v>0</v>
      </c>
      <c r="AQ8" s="3">
        <f t="shared" si="5"/>
        <v>0</v>
      </c>
      <c r="AR8" s="3">
        <f t="shared" si="5"/>
        <v>0</v>
      </c>
      <c r="AS8" s="3">
        <f t="shared" si="5"/>
        <v>0</v>
      </c>
      <c r="AT8" s="3">
        <f t="shared" si="5"/>
        <v>0</v>
      </c>
      <c r="AU8" s="3">
        <f t="shared" si="5"/>
        <v>0</v>
      </c>
      <c r="AV8" s="3">
        <f t="shared" si="5"/>
        <v>0</v>
      </c>
      <c r="AW8" s="3">
        <f t="shared" si="5"/>
        <v>0</v>
      </c>
      <c r="AX8" s="3">
        <f t="shared" si="5"/>
        <v>0</v>
      </c>
      <c r="AY8" s="3">
        <f t="shared" si="5"/>
        <v>0</v>
      </c>
      <c r="AZ8" s="3">
        <f t="shared" si="5"/>
        <v>0</v>
      </c>
      <c r="BA8" s="3">
        <f t="shared" si="5"/>
        <v>0</v>
      </c>
      <c r="BB8" s="3">
        <f t="shared" si="5"/>
        <v>0</v>
      </c>
      <c r="BC8" s="3">
        <f t="shared" si="5"/>
        <v>0</v>
      </c>
      <c r="BD8" s="3">
        <f t="shared" si="5"/>
        <v>0</v>
      </c>
      <c r="BE8" s="3">
        <f t="shared" si="5"/>
        <v>0</v>
      </c>
      <c r="BF8" s="3">
        <f t="shared" si="5"/>
        <v>0</v>
      </c>
      <c r="BG8" s="3">
        <f t="shared" si="5"/>
        <v>0</v>
      </c>
      <c r="BH8" s="3">
        <f t="shared" si="5"/>
        <v>0</v>
      </c>
      <c r="BI8" s="3">
        <f t="shared" si="5"/>
        <v>0</v>
      </c>
      <c r="BJ8" s="3">
        <f t="shared" si="5"/>
        <v>0</v>
      </c>
      <c r="BK8" s="3">
        <f t="shared" si="5"/>
        <v>0</v>
      </c>
      <c r="BL8" s="3">
        <f t="shared" si="5"/>
        <v>0</v>
      </c>
      <c r="BM8" s="3">
        <f t="shared" si="5"/>
        <v>0</v>
      </c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</row>
    <row r="9" spans="1:96" x14ac:dyDescent="0.25">
      <c r="A9" s="17">
        <v>6</v>
      </c>
      <c r="B9" s="14" t="s">
        <v>8</v>
      </c>
      <c r="C9" s="13" t="s">
        <v>37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/>
      <c r="AJ9" t="str">
        <f>IF(ISBLANK(D9),"",1)</f>
        <v/>
      </c>
      <c r="AK9" t="str">
        <f t="shared" ref="AK9:BM10" si="6">IF(ISBLANK(E9),"",1)</f>
        <v/>
      </c>
      <c r="AL9" t="str">
        <f t="shared" si="6"/>
        <v/>
      </c>
      <c r="AM9" t="str">
        <f t="shared" si="6"/>
        <v/>
      </c>
      <c r="AN9" t="str">
        <f t="shared" si="6"/>
        <v/>
      </c>
      <c r="AO9" t="str">
        <f t="shared" si="6"/>
        <v/>
      </c>
      <c r="AP9" t="str">
        <f t="shared" si="6"/>
        <v/>
      </c>
      <c r="AQ9" t="str">
        <f t="shared" si="6"/>
        <v/>
      </c>
      <c r="AR9" t="str">
        <f t="shared" si="6"/>
        <v/>
      </c>
      <c r="AS9" t="str">
        <f t="shared" si="6"/>
        <v/>
      </c>
      <c r="AT9" t="str">
        <f t="shared" si="6"/>
        <v/>
      </c>
      <c r="AU9" t="str">
        <f t="shared" si="6"/>
        <v/>
      </c>
      <c r="AV9" t="str">
        <f t="shared" si="6"/>
        <v/>
      </c>
      <c r="AW9" t="str">
        <f t="shared" si="6"/>
        <v/>
      </c>
      <c r="AX9" t="str">
        <f t="shared" si="6"/>
        <v/>
      </c>
      <c r="AY9" t="str">
        <f t="shared" si="6"/>
        <v/>
      </c>
      <c r="AZ9" t="str">
        <f t="shared" si="6"/>
        <v/>
      </c>
      <c r="BA9" t="str">
        <f t="shared" si="6"/>
        <v/>
      </c>
      <c r="BB9" t="str">
        <f t="shared" si="6"/>
        <v/>
      </c>
      <c r="BC9" t="str">
        <f t="shared" si="6"/>
        <v/>
      </c>
      <c r="BD9" t="str">
        <f t="shared" si="6"/>
        <v/>
      </c>
      <c r="BE9" t="str">
        <f t="shared" si="6"/>
        <v/>
      </c>
      <c r="BF9" t="str">
        <f t="shared" si="6"/>
        <v/>
      </c>
      <c r="BG9" t="str">
        <f t="shared" si="6"/>
        <v/>
      </c>
      <c r="BH9" t="str">
        <f t="shared" si="6"/>
        <v/>
      </c>
      <c r="BI9" t="str">
        <f t="shared" si="6"/>
        <v/>
      </c>
      <c r="BJ9" t="str">
        <f t="shared" si="6"/>
        <v/>
      </c>
      <c r="BK9" t="str">
        <f t="shared" si="6"/>
        <v/>
      </c>
      <c r="BL9" t="str">
        <f t="shared" si="6"/>
        <v/>
      </c>
      <c r="BM9" t="str">
        <f t="shared" si="6"/>
        <v/>
      </c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</row>
    <row r="10" spans="1:96" ht="15.75" thickBot="1" x14ac:dyDescent="0.3">
      <c r="A10" s="17">
        <v>7</v>
      </c>
      <c r="B10" s="14" t="s">
        <v>8</v>
      </c>
      <c r="C10" s="18" t="s">
        <v>38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  <c r="AJ10" t="str">
        <f>IF(ISBLANK(D10),"",1)</f>
        <v/>
      </c>
      <c r="AK10" t="str">
        <f t="shared" si="6"/>
        <v/>
      </c>
      <c r="AL10" t="str">
        <f t="shared" si="6"/>
        <v/>
      </c>
      <c r="AM10" t="str">
        <f t="shared" si="6"/>
        <v/>
      </c>
      <c r="AN10" t="str">
        <f t="shared" si="6"/>
        <v/>
      </c>
      <c r="AO10" t="str">
        <f t="shared" si="6"/>
        <v/>
      </c>
      <c r="AP10" t="str">
        <f t="shared" si="6"/>
        <v/>
      </c>
      <c r="AQ10" t="str">
        <f t="shared" si="6"/>
        <v/>
      </c>
      <c r="AR10" t="str">
        <f t="shared" si="6"/>
        <v/>
      </c>
      <c r="AS10" t="str">
        <f t="shared" si="6"/>
        <v/>
      </c>
      <c r="AT10" t="str">
        <f t="shared" si="6"/>
        <v/>
      </c>
      <c r="AU10" t="str">
        <f t="shared" si="6"/>
        <v/>
      </c>
      <c r="AV10" t="str">
        <f t="shared" si="6"/>
        <v/>
      </c>
      <c r="AW10" t="str">
        <f t="shared" si="6"/>
        <v/>
      </c>
      <c r="AX10" t="str">
        <f t="shared" si="6"/>
        <v/>
      </c>
      <c r="AY10" t="str">
        <f t="shared" si="6"/>
        <v/>
      </c>
      <c r="AZ10" t="str">
        <f t="shared" si="6"/>
        <v/>
      </c>
      <c r="BA10" t="str">
        <f t="shared" si="6"/>
        <v/>
      </c>
      <c r="BB10" t="str">
        <f t="shared" si="6"/>
        <v/>
      </c>
      <c r="BC10" t="str">
        <f t="shared" si="6"/>
        <v/>
      </c>
      <c r="BD10" t="str">
        <f t="shared" si="6"/>
        <v/>
      </c>
      <c r="BE10" t="str">
        <f t="shared" si="6"/>
        <v/>
      </c>
      <c r="BF10" t="str">
        <f t="shared" si="6"/>
        <v/>
      </c>
      <c r="BG10" t="str">
        <f t="shared" si="6"/>
        <v/>
      </c>
      <c r="BH10" t="str">
        <f t="shared" si="6"/>
        <v/>
      </c>
      <c r="BI10" t="str">
        <f t="shared" si="6"/>
        <v/>
      </c>
      <c r="BJ10" t="str">
        <f t="shared" si="6"/>
        <v/>
      </c>
      <c r="BK10" t="str">
        <f t="shared" si="6"/>
        <v/>
      </c>
      <c r="BL10" t="str">
        <f t="shared" si="6"/>
        <v/>
      </c>
      <c r="BM10" t="str">
        <f t="shared" si="6"/>
        <v/>
      </c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</row>
    <row r="11" spans="1:96" ht="15.75" thickBot="1" x14ac:dyDescent="0.3">
      <c r="A11" s="23">
        <v>8</v>
      </c>
      <c r="B11" s="24" t="s">
        <v>8</v>
      </c>
      <c r="C11" s="25" t="s">
        <v>21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J11" s="3">
        <f>SUM(AJ12)</f>
        <v>0</v>
      </c>
      <c r="AK11" s="3">
        <f t="shared" ref="AK11:BM11" si="7">SUM(AK12)</f>
        <v>0</v>
      </c>
      <c r="AL11" s="3">
        <f t="shared" si="7"/>
        <v>0</v>
      </c>
      <c r="AM11" s="3">
        <f t="shared" si="7"/>
        <v>0</v>
      </c>
      <c r="AN11" s="3">
        <f t="shared" si="7"/>
        <v>0</v>
      </c>
      <c r="AO11" s="3">
        <f t="shared" si="7"/>
        <v>0</v>
      </c>
      <c r="AP11" s="3">
        <f t="shared" si="7"/>
        <v>0</v>
      </c>
      <c r="AQ11" s="3">
        <f t="shared" si="7"/>
        <v>0</v>
      </c>
      <c r="AR11" s="3">
        <f t="shared" si="7"/>
        <v>0</v>
      </c>
      <c r="AS11" s="3">
        <f t="shared" si="7"/>
        <v>0</v>
      </c>
      <c r="AT11" s="3">
        <f t="shared" si="7"/>
        <v>0</v>
      </c>
      <c r="AU11" s="3">
        <f t="shared" si="7"/>
        <v>0</v>
      </c>
      <c r="AV11" s="3">
        <f t="shared" si="7"/>
        <v>0</v>
      </c>
      <c r="AW11" s="3">
        <f t="shared" si="7"/>
        <v>0</v>
      </c>
      <c r="AX11" s="3">
        <f t="shared" si="7"/>
        <v>0</v>
      </c>
      <c r="AY11" s="3">
        <f t="shared" si="7"/>
        <v>0</v>
      </c>
      <c r="AZ11" s="3">
        <f t="shared" si="7"/>
        <v>0</v>
      </c>
      <c r="BA11" s="3">
        <f t="shared" si="7"/>
        <v>0</v>
      </c>
      <c r="BB11" s="3">
        <f t="shared" si="7"/>
        <v>0</v>
      </c>
      <c r="BC11" s="3">
        <f t="shared" si="7"/>
        <v>0</v>
      </c>
      <c r="BD11" s="3">
        <f t="shared" si="7"/>
        <v>0</v>
      </c>
      <c r="BE11" s="3">
        <f t="shared" si="7"/>
        <v>0</v>
      </c>
      <c r="BF11" s="3">
        <f t="shared" si="7"/>
        <v>0</v>
      </c>
      <c r="BG11" s="3">
        <f t="shared" si="7"/>
        <v>0</v>
      </c>
      <c r="BH11" s="3">
        <f t="shared" si="7"/>
        <v>0</v>
      </c>
      <c r="BI11" s="3">
        <f t="shared" si="7"/>
        <v>0</v>
      </c>
      <c r="BJ11" s="3">
        <f t="shared" si="7"/>
        <v>0</v>
      </c>
      <c r="BK11" s="3">
        <f t="shared" si="7"/>
        <v>0</v>
      </c>
      <c r="BL11" s="3">
        <f t="shared" si="7"/>
        <v>0</v>
      </c>
      <c r="BM11" s="3">
        <f t="shared" si="7"/>
        <v>0</v>
      </c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</row>
    <row r="12" spans="1:96" ht="15.75" thickBot="1" x14ac:dyDescent="0.3">
      <c r="A12" s="17">
        <v>9</v>
      </c>
      <c r="B12" s="14" t="s">
        <v>8</v>
      </c>
      <c r="C12" s="18" t="s">
        <v>39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J12" t="str">
        <f>IF(ISBLANK(D12),"",1)</f>
        <v/>
      </c>
      <c r="AK12" t="str">
        <f t="shared" ref="AK12:BM12" si="8">IF(ISBLANK(E12),"",1)</f>
        <v/>
      </c>
      <c r="AL12" t="str">
        <f t="shared" si="8"/>
        <v/>
      </c>
      <c r="AM12" t="str">
        <f t="shared" si="8"/>
        <v/>
      </c>
      <c r="AN12" t="str">
        <f t="shared" si="8"/>
        <v/>
      </c>
      <c r="AO12" t="str">
        <f t="shared" si="8"/>
        <v/>
      </c>
      <c r="AP12" t="str">
        <f t="shared" si="8"/>
        <v/>
      </c>
      <c r="AQ12" t="str">
        <f t="shared" si="8"/>
        <v/>
      </c>
      <c r="AR12" t="str">
        <f t="shared" si="8"/>
        <v/>
      </c>
      <c r="AS12" t="str">
        <f t="shared" si="8"/>
        <v/>
      </c>
      <c r="AT12" t="str">
        <f t="shared" si="8"/>
        <v/>
      </c>
      <c r="AU12" t="str">
        <f t="shared" si="8"/>
        <v/>
      </c>
      <c r="AV12" t="str">
        <f t="shared" si="8"/>
        <v/>
      </c>
      <c r="AW12" t="str">
        <f t="shared" si="8"/>
        <v/>
      </c>
      <c r="AX12" t="str">
        <f t="shared" si="8"/>
        <v/>
      </c>
      <c r="AY12" t="str">
        <f t="shared" si="8"/>
        <v/>
      </c>
      <c r="AZ12" t="str">
        <f t="shared" si="8"/>
        <v/>
      </c>
      <c r="BA12" t="str">
        <f t="shared" si="8"/>
        <v/>
      </c>
      <c r="BB12" t="str">
        <f t="shared" si="8"/>
        <v/>
      </c>
      <c r="BC12" t="str">
        <f t="shared" si="8"/>
        <v/>
      </c>
      <c r="BD12" t="str">
        <f t="shared" si="8"/>
        <v/>
      </c>
      <c r="BE12" t="str">
        <f t="shared" si="8"/>
        <v/>
      </c>
      <c r="BF12" t="str">
        <f t="shared" si="8"/>
        <v/>
      </c>
      <c r="BG12" t="str">
        <f t="shared" si="8"/>
        <v/>
      </c>
      <c r="BH12" t="str">
        <f t="shared" si="8"/>
        <v/>
      </c>
      <c r="BI12" t="str">
        <f t="shared" si="8"/>
        <v/>
      </c>
      <c r="BJ12" t="str">
        <f t="shared" si="8"/>
        <v/>
      </c>
      <c r="BK12" t="str">
        <f t="shared" si="8"/>
        <v/>
      </c>
      <c r="BL12" t="str">
        <f t="shared" si="8"/>
        <v/>
      </c>
      <c r="BM12" t="str">
        <f t="shared" si="8"/>
        <v/>
      </c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</row>
    <row r="13" spans="1:96" ht="15.75" thickBot="1" x14ac:dyDescent="0.3">
      <c r="A13" s="23">
        <v>10</v>
      </c>
      <c r="B13" s="24" t="s">
        <v>8</v>
      </c>
      <c r="C13" s="25" t="s">
        <v>22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J13" s="3">
        <f>SUM(AJ14)</f>
        <v>0</v>
      </c>
      <c r="AK13" s="3">
        <f t="shared" ref="AK13:BM13" si="9">SUM(AK14)</f>
        <v>0</v>
      </c>
      <c r="AL13" s="3">
        <f t="shared" si="9"/>
        <v>0</v>
      </c>
      <c r="AM13" s="3">
        <f t="shared" si="9"/>
        <v>0</v>
      </c>
      <c r="AN13" s="3">
        <f t="shared" si="9"/>
        <v>0</v>
      </c>
      <c r="AO13" s="3">
        <f t="shared" si="9"/>
        <v>0</v>
      </c>
      <c r="AP13" s="3">
        <f t="shared" si="9"/>
        <v>0</v>
      </c>
      <c r="AQ13" s="3">
        <f t="shared" si="9"/>
        <v>0</v>
      </c>
      <c r="AR13" s="3">
        <f t="shared" si="9"/>
        <v>0</v>
      </c>
      <c r="AS13" s="3">
        <f t="shared" si="9"/>
        <v>0</v>
      </c>
      <c r="AT13" s="3">
        <f t="shared" si="9"/>
        <v>0</v>
      </c>
      <c r="AU13" s="3">
        <f t="shared" si="9"/>
        <v>0</v>
      </c>
      <c r="AV13" s="3">
        <f t="shared" si="9"/>
        <v>0</v>
      </c>
      <c r="AW13" s="3">
        <f t="shared" si="9"/>
        <v>0</v>
      </c>
      <c r="AX13" s="3">
        <f t="shared" si="9"/>
        <v>0</v>
      </c>
      <c r="AY13" s="3">
        <f t="shared" si="9"/>
        <v>0</v>
      </c>
      <c r="AZ13" s="3">
        <f t="shared" si="9"/>
        <v>0</v>
      </c>
      <c r="BA13" s="3">
        <f t="shared" si="9"/>
        <v>0</v>
      </c>
      <c r="BB13" s="3">
        <f t="shared" si="9"/>
        <v>0</v>
      </c>
      <c r="BC13" s="3">
        <f t="shared" si="9"/>
        <v>0</v>
      </c>
      <c r="BD13" s="3">
        <f t="shared" si="9"/>
        <v>0</v>
      </c>
      <c r="BE13" s="3">
        <f t="shared" si="9"/>
        <v>0</v>
      </c>
      <c r="BF13" s="3">
        <f t="shared" si="9"/>
        <v>0</v>
      </c>
      <c r="BG13" s="3">
        <f t="shared" si="9"/>
        <v>0</v>
      </c>
      <c r="BH13" s="3">
        <f t="shared" si="9"/>
        <v>0</v>
      </c>
      <c r="BI13" s="3">
        <f t="shared" si="9"/>
        <v>0</v>
      </c>
      <c r="BJ13" s="3">
        <f t="shared" si="9"/>
        <v>0</v>
      </c>
      <c r="BK13" s="3">
        <f t="shared" si="9"/>
        <v>0</v>
      </c>
      <c r="BL13" s="3">
        <f t="shared" si="9"/>
        <v>0</v>
      </c>
      <c r="BM13" s="3">
        <f t="shared" si="9"/>
        <v>0</v>
      </c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</row>
    <row r="14" spans="1:96" ht="15.75" thickBot="1" x14ac:dyDescent="0.3">
      <c r="A14" s="17">
        <v>11</v>
      </c>
      <c r="B14" s="14" t="s">
        <v>8</v>
      </c>
      <c r="C14" s="18" t="s">
        <v>40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J14" t="str">
        <f>IF(ISBLANK(D14),"",1)</f>
        <v/>
      </c>
      <c r="AK14" t="str">
        <f t="shared" ref="AK14:BM14" si="10">IF(ISBLANK(E14),"",1)</f>
        <v/>
      </c>
      <c r="AL14" t="str">
        <f t="shared" si="10"/>
        <v/>
      </c>
      <c r="AM14" t="str">
        <f t="shared" si="10"/>
        <v/>
      </c>
      <c r="AN14" t="str">
        <f t="shared" si="10"/>
        <v/>
      </c>
      <c r="AO14" t="str">
        <f t="shared" si="10"/>
        <v/>
      </c>
      <c r="AP14" t="str">
        <f t="shared" si="10"/>
        <v/>
      </c>
      <c r="AQ14" t="str">
        <f t="shared" si="10"/>
        <v/>
      </c>
      <c r="AR14" t="str">
        <f t="shared" si="10"/>
        <v/>
      </c>
      <c r="AS14" t="str">
        <f t="shared" si="10"/>
        <v/>
      </c>
      <c r="AT14" t="str">
        <f t="shared" si="10"/>
        <v/>
      </c>
      <c r="AU14" t="str">
        <f t="shared" si="10"/>
        <v/>
      </c>
      <c r="AV14" t="str">
        <f t="shared" si="10"/>
        <v/>
      </c>
      <c r="AW14" t="str">
        <f t="shared" si="10"/>
        <v/>
      </c>
      <c r="AX14" t="str">
        <f t="shared" si="10"/>
        <v/>
      </c>
      <c r="AY14" t="str">
        <f t="shared" si="10"/>
        <v/>
      </c>
      <c r="AZ14" t="str">
        <f t="shared" si="10"/>
        <v/>
      </c>
      <c r="BA14" t="str">
        <f t="shared" si="10"/>
        <v/>
      </c>
      <c r="BB14" t="str">
        <f t="shared" si="10"/>
        <v/>
      </c>
      <c r="BC14" t="str">
        <f t="shared" si="10"/>
        <v/>
      </c>
      <c r="BD14" t="str">
        <f t="shared" si="10"/>
        <v/>
      </c>
      <c r="BE14" t="str">
        <f t="shared" si="10"/>
        <v/>
      </c>
      <c r="BF14" t="str">
        <f t="shared" si="10"/>
        <v/>
      </c>
      <c r="BG14" t="str">
        <f t="shared" si="10"/>
        <v/>
      </c>
      <c r="BH14" t="str">
        <f t="shared" si="10"/>
        <v/>
      </c>
      <c r="BI14" t="str">
        <f t="shared" si="10"/>
        <v/>
      </c>
      <c r="BJ14" t="str">
        <f t="shared" si="10"/>
        <v/>
      </c>
      <c r="BK14" t="str">
        <f t="shared" si="10"/>
        <v/>
      </c>
      <c r="BL14" t="str">
        <f t="shared" si="10"/>
        <v/>
      </c>
      <c r="BM14" t="str">
        <f t="shared" si="10"/>
        <v/>
      </c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</row>
    <row r="15" spans="1:96" ht="15.75" thickBot="1" x14ac:dyDescent="0.3">
      <c r="A15" s="23">
        <v>12</v>
      </c>
      <c r="B15" s="24" t="s">
        <v>8</v>
      </c>
      <c r="C15" s="25" t="s">
        <v>23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J15" s="3">
        <f>SUM(AJ16)</f>
        <v>0</v>
      </c>
      <c r="AK15" s="3">
        <f t="shared" ref="AK15:BM15" si="11">SUM(AK16)</f>
        <v>0</v>
      </c>
      <c r="AL15" s="3">
        <f t="shared" si="11"/>
        <v>0</v>
      </c>
      <c r="AM15" s="3">
        <f t="shared" si="11"/>
        <v>0</v>
      </c>
      <c r="AN15" s="3">
        <f t="shared" si="11"/>
        <v>0</v>
      </c>
      <c r="AO15" s="3">
        <f t="shared" si="11"/>
        <v>0</v>
      </c>
      <c r="AP15" s="3">
        <f t="shared" si="11"/>
        <v>0</v>
      </c>
      <c r="AQ15" s="3">
        <f t="shared" si="11"/>
        <v>0</v>
      </c>
      <c r="AR15" s="3">
        <f t="shared" si="11"/>
        <v>0</v>
      </c>
      <c r="AS15" s="3">
        <f t="shared" si="11"/>
        <v>0</v>
      </c>
      <c r="AT15" s="3">
        <f t="shared" si="11"/>
        <v>0</v>
      </c>
      <c r="AU15" s="3">
        <f t="shared" si="11"/>
        <v>0</v>
      </c>
      <c r="AV15" s="3">
        <f t="shared" si="11"/>
        <v>0</v>
      </c>
      <c r="AW15" s="3">
        <f t="shared" si="11"/>
        <v>0</v>
      </c>
      <c r="AX15" s="3">
        <f t="shared" si="11"/>
        <v>0</v>
      </c>
      <c r="AY15" s="3">
        <f t="shared" si="11"/>
        <v>0</v>
      </c>
      <c r="AZ15" s="3">
        <f t="shared" si="11"/>
        <v>0</v>
      </c>
      <c r="BA15" s="3">
        <f t="shared" si="11"/>
        <v>0</v>
      </c>
      <c r="BB15" s="3">
        <f t="shared" si="11"/>
        <v>0</v>
      </c>
      <c r="BC15" s="3">
        <f t="shared" si="11"/>
        <v>0</v>
      </c>
      <c r="BD15" s="3">
        <f t="shared" si="11"/>
        <v>0</v>
      </c>
      <c r="BE15" s="3">
        <f t="shared" si="11"/>
        <v>0</v>
      </c>
      <c r="BF15" s="3">
        <f t="shared" si="11"/>
        <v>0</v>
      </c>
      <c r="BG15" s="3">
        <f t="shared" si="11"/>
        <v>0</v>
      </c>
      <c r="BH15" s="3">
        <f t="shared" si="11"/>
        <v>0</v>
      </c>
      <c r="BI15" s="3">
        <f t="shared" si="11"/>
        <v>0</v>
      </c>
      <c r="BJ15" s="3">
        <f t="shared" si="11"/>
        <v>0</v>
      </c>
      <c r="BK15" s="3">
        <f t="shared" si="11"/>
        <v>0</v>
      </c>
      <c r="BL15" s="3">
        <f t="shared" si="11"/>
        <v>0</v>
      </c>
      <c r="BM15" s="3">
        <f t="shared" si="11"/>
        <v>0</v>
      </c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</row>
    <row r="16" spans="1:96" ht="15.75" thickBot="1" x14ac:dyDescent="0.3">
      <c r="A16" s="17">
        <v>13</v>
      </c>
      <c r="B16" s="14" t="s">
        <v>8</v>
      </c>
      <c r="C16" s="13" t="s">
        <v>57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J16" t="str">
        <f>IF(ISBLANK(D16),"",1)</f>
        <v/>
      </c>
      <c r="AK16" t="str">
        <f t="shared" ref="AK16:BM16" si="12">IF(ISBLANK(E16),"",1)</f>
        <v/>
      </c>
      <c r="AL16" t="str">
        <f t="shared" si="12"/>
        <v/>
      </c>
      <c r="AM16" t="str">
        <f t="shared" si="12"/>
        <v/>
      </c>
      <c r="AN16" t="str">
        <f t="shared" si="12"/>
        <v/>
      </c>
      <c r="AO16" t="str">
        <f t="shared" si="12"/>
        <v/>
      </c>
      <c r="AP16" t="str">
        <f t="shared" si="12"/>
        <v/>
      </c>
      <c r="AQ16" t="str">
        <f t="shared" si="12"/>
        <v/>
      </c>
      <c r="AR16" t="str">
        <f t="shared" si="12"/>
        <v/>
      </c>
      <c r="AS16" t="str">
        <f t="shared" si="12"/>
        <v/>
      </c>
      <c r="AT16" t="str">
        <f t="shared" si="12"/>
        <v/>
      </c>
      <c r="AU16" t="str">
        <f t="shared" si="12"/>
        <v/>
      </c>
      <c r="AV16" t="str">
        <f t="shared" si="12"/>
        <v/>
      </c>
      <c r="AW16" t="str">
        <f t="shared" si="12"/>
        <v/>
      </c>
      <c r="AX16" t="str">
        <f t="shared" si="12"/>
        <v/>
      </c>
      <c r="AY16" t="str">
        <f t="shared" si="12"/>
        <v/>
      </c>
      <c r="AZ16" t="str">
        <f t="shared" si="12"/>
        <v/>
      </c>
      <c r="BA16" t="str">
        <f t="shared" si="12"/>
        <v/>
      </c>
      <c r="BB16" t="str">
        <f t="shared" si="12"/>
        <v/>
      </c>
      <c r="BC16" t="str">
        <f t="shared" si="12"/>
        <v/>
      </c>
      <c r="BD16" t="str">
        <f t="shared" si="12"/>
        <v/>
      </c>
      <c r="BE16" t="str">
        <f t="shared" si="12"/>
        <v/>
      </c>
      <c r="BF16" t="str">
        <f t="shared" si="12"/>
        <v/>
      </c>
      <c r="BG16" t="str">
        <f t="shared" si="12"/>
        <v/>
      </c>
      <c r="BH16" t="str">
        <f t="shared" si="12"/>
        <v/>
      </c>
      <c r="BI16" t="str">
        <f t="shared" si="12"/>
        <v/>
      </c>
      <c r="BJ16" t="str">
        <f t="shared" si="12"/>
        <v/>
      </c>
      <c r="BK16" t="str">
        <f t="shared" si="12"/>
        <v/>
      </c>
      <c r="BL16" t="str">
        <f t="shared" si="12"/>
        <v/>
      </c>
      <c r="BM16" t="str">
        <f t="shared" si="12"/>
        <v/>
      </c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</row>
    <row r="17" spans="1:96" ht="15.75" thickBot="1" x14ac:dyDescent="0.3">
      <c r="A17" s="23">
        <v>14</v>
      </c>
      <c r="B17" s="24" t="s">
        <v>8</v>
      </c>
      <c r="C17" s="25" t="s">
        <v>24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  <c r="AJ17" s="3">
        <f>SUM(AJ18)</f>
        <v>0</v>
      </c>
      <c r="AK17" s="3">
        <f t="shared" ref="AK17:BM17" si="13">SUM(AK18)</f>
        <v>0</v>
      </c>
      <c r="AL17" s="3">
        <f t="shared" si="13"/>
        <v>0</v>
      </c>
      <c r="AM17" s="3">
        <f t="shared" si="13"/>
        <v>0</v>
      </c>
      <c r="AN17" s="3">
        <f t="shared" si="13"/>
        <v>0</v>
      </c>
      <c r="AO17" s="3">
        <f t="shared" si="13"/>
        <v>0</v>
      </c>
      <c r="AP17" s="3">
        <f t="shared" si="13"/>
        <v>0</v>
      </c>
      <c r="AQ17" s="3">
        <f t="shared" si="13"/>
        <v>0</v>
      </c>
      <c r="AR17" s="3">
        <f t="shared" si="13"/>
        <v>0</v>
      </c>
      <c r="AS17" s="3">
        <f t="shared" si="13"/>
        <v>0</v>
      </c>
      <c r="AT17" s="3">
        <f t="shared" si="13"/>
        <v>0</v>
      </c>
      <c r="AU17" s="3">
        <f t="shared" si="13"/>
        <v>0</v>
      </c>
      <c r="AV17" s="3">
        <f t="shared" si="13"/>
        <v>0</v>
      </c>
      <c r="AW17" s="3">
        <f t="shared" si="13"/>
        <v>0</v>
      </c>
      <c r="AX17" s="3">
        <f t="shared" si="13"/>
        <v>0</v>
      </c>
      <c r="AY17" s="3">
        <f t="shared" si="13"/>
        <v>0</v>
      </c>
      <c r="AZ17" s="3">
        <f t="shared" si="13"/>
        <v>0</v>
      </c>
      <c r="BA17" s="3">
        <f t="shared" si="13"/>
        <v>0</v>
      </c>
      <c r="BB17" s="3">
        <f t="shared" si="13"/>
        <v>0</v>
      </c>
      <c r="BC17" s="3">
        <f t="shared" si="13"/>
        <v>0</v>
      </c>
      <c r="BD17" s="3">
        <f t="shared" si="13"/>
        <v>0</v>
      </c>
      <c r="BE17" s="3">
        <f t="shared" si="13"/>
        <v>0</v>
      </c>
      <c r="BF17" s="3">
        <f t="shared" si="13"/>
        <v>0</v>
      </c>
      <c r="BG17" s="3">
        <f t="shared" si="13"/>
        <v>0</v>
      </c>
      <c r="BH17" s="3">
        <f t="shared" si="13"/>
        <v>0</v>
      </c>
      <c r="BI17" s="3">
        <f t="shared" si="13"/>
        <v>0</v>
      </c>
      <c r="BJ17" s="3">
        <f t="shared" si="13"/>
        <v>0</v>
      </c>
      <c r="BK17" s="3">
        <f t="shared" si="13"/>
        <v>0</v>
      </c>
      <c r="BL17" s="3">
        <f t="shared" si="13"/>
        <v>0</v>
      </c>
      <c r="BM17" s="3">
        <f t="shared" si="13"/>
        <v>0</v>
      </c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</row>
    <row r="18" spans="1:96" ht="15.75" thickBot="1" x14ac:dyDescent="0.3">
      <c r="A18" s="17">
        <v>15</v>
      </c>
      <c r="B18" s="14" t="s">
        <v>8</v>
      </c>
      <c r="C18" s="18" t="s">
        <v>58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J18" t="str">
        <f>IF(ISBLANK(D18),"",1)</f>
        <v/>
      </c>
      <c r="AK18" t="str">
        <f t="shared" ref="AK18:BM18" si="14">IF(ISBLANK(E18),"",1)</f>
        <v/>
      </c>
      <c r="AL18" t="str">
        <f t="shared" si="14"/>
        <v/>
      </c>
      <c r="AM18" t="str">
        <f t="shared" si="14"/>
        <v/>
      </c>
      <c r="AN18" t="str">
        <f t="shared" si="14"/>
        <v/>
      </c>
      <c r="AO18" t="str">
        <f t="shared" si="14"/>
        <v/>
      </c>
      <c r="AP18" t="str">
        <f t="shared" si="14"/>
        <v/>
      </c>
      <c r="AQ18" t="str">
        <f t="shared" si="14"/>
        <v/>
      </c>
      <c r="AR18" t="str">
        <f t="shared" si="14"/>
        <v/>
      </c>
      <c r="AS18" t="str">
        <f t="shared" si="14"/>
        <v/>
      </c>
      <c r="AT18" t="str">
        <f t="shared" si="14"/>
        <v/>
      </c>
      <c r="AU18" t="str">
        <f t="shared" si="14"/>
        <v/>
      </c>
      <c r="AV18" t="str">
        <f t="shared" si="14"/>
        <v/>
      </c>
      <c r="AW18" t="str">
        <f t="shared" si="14"/>
        <v/>
      </c>
      <c r="AX18" t="str">
        <f t="shared" si="14"/>
        <v/>
      </c>
      <c r="AY18" t="str">
        <f t="shared" si="14"/>
        <v/>
      </c>
      <c r="AZ18" t="str">
        <f t="shared" si="14"/>
        <v/>
      </c>
      <c r="BA18" t="str">
        <f t="shared" si="14"/>
        <v/>
      </c>
      <c r="BB18" t="str">
        <f t="shared" si="14"/>
        <v/>
      </c>
      <c r="BC18" t="str">
        <f t="shared" si="14"/>
        <v/>
      </c>
      <c r="BD18" t="str">
        <f t="shared" si="14"/>
        <v/>
      </c>
      <c r="BE18" t="str">
        <f t="shared" si="14"/>
        <v/>
      </c>
      <c r="BF18" t="str">
        <f t="shared" si="14"/>
        <v/>
      </c>
      <c r="BG18" t="str">
        <f t="shared" si="14"/>
        <v/>
      </c>
      <c r="BH18" t="str">
        <f t="shared" si="14"/>
        <v/>
      </c>
      <c r="BI18" t="str">
        <f t="shared" si="14"/>
        <v/>
      </c>
      <c r="BJ18" t="str">
        <f t="shared" si="14"/>
        <v/>
      </c>
      <c r="BK18" t="str">
        <f t="shared" si="14"/>
        <v/>
      </c>
      <c r="BL18" t="str">
        <f t="shared" si="14"/>
        <v/>
      </c>
      <c r="BM18" t="str">
        <f t="shared" si="14"/>
        <v/>
      </c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</row>
    <row r="19" spans="1:96" ht="15.75" thickBot="1" x14ac:dyDescent="0.3">
      <c r="A19" s="23">
        <v>16</v>
      </c>
      <c r="B19" s="24" t="s">
        <v>8</v>
      </c>
      <c r="C19" s="25" t="s">
        <v>25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J19" s="3">
        <f>SUM(AJ20)</f>
        <v>0</v>
      </c>
      <c r="AK19" s="3">
        <f t="shared" ref="AK19:BM19" si="15">SUM(AK20)</f>
        <v>0</v>
      </c>
      <c r="AL19" s="3">
        <f t="shared" si="15"/>
        <v>0</v>
      </c>
      <c r="AM19" s="3">
        <f t="shared" si="15"/>
        <v>0</v>
      </c>
      <c r="AN19" s="3">
        <f t="shared" si="15"/>
        <v>0</v>
      </c>
      <c r="AO19" s="3">
        <f t="shared" si="15"/>
        <v>0</v>
      </c>
      <c r="AP19" s="3">
        <f t="shared" si="15"/>
        <v>0</v>
      </c>
      <c r="AQ19" s="3">
        <f t="shared" si="15"/>
        <v>0</v>
      </c>
      <c r="AR19" s="3">
        <f t="shared" si="15"/>
        <v>0</v>
      </c>
      <c r="AS19" s="3">
        <f t="shared" si="15"/>
        <v>0</v>
      </c>
      <c r="AT19" s="3">
        <f t="shared" si="15"/>
        <v>0</v>
      </c>
      <c r="AU19" s="3">
        <f t="shared" si="15"/>
        <v>0</v>
      </c>
      <c r="AV19" s="3">
        <f t="shared" si="15"/>
        <v>0</v>
      </c>
      <c r="AW19" s="3">
        <f t="shared" si="15"/>
        <v>0</v>
      </c>
      <c r="AX19" s="3">
        <f t="shared" si="15"/>
        <v>0</v>
      </c>
      <c r="AY19" s="3">
        <f t="shared" si="15"/>
        <v>0</v>
      </c>
      <c r="AZ19" s="3">
        <f t="shared" si="15"/>
        <v>0</v>
      </c>
      <c r="BA19" s="3">
        <f t="shared" si="15"/>
        <v>0</v>
      </c>
      <c r="BB19" s="3">
        <f t="shared" si="15"/>
        <v>0</v>
      </c>
      <c r="BC19" s="3">
        <f t="shared" si="15"/>
        <v>0</v>
      </c>
      <c r="BD19" s="3">
        <f t="shared" si="15"/>
        <v>0</v>
      </c>
      <c r="BE19" s="3">
        <f t="shared" si="15"/>
        <v>0</v>
      </c>
      <c r="BF19" s="3">
        <f t="shared" si="15"/>
        <v>0</v>
      </c>
      <c r="BG19" s="3">
        <f t="shared" si="15"/>
        <v>0</v>
      </c>
      <c r="BH19" s="3">
        <f t="shared" si="15"/>
        <v>0</v>
      </c>
      <c r="BI19" s="3">
        <f t="shared" si="15"/>
        <v>0</v>
      </c>
      <c r="BJ19" s="3">
        <f t="shared" si="15"/>
        <v>0</v>
      </c>
      <c r="BK19" s="3">
        <f t="shared" si="15"/>
        <v>0</v>
      </c>
      <c r="BL19" s="3">
        <f t="shared" si="15"/>
        <v>0</v>
      </c>
      <c r="BM19" s="3">
        <f t="shared" si="15"/>
        <v>0</v>
      </c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</row>
    <row r="20" spans="1:96" s="1" customFormat="1" ht="15.75" thickBot="1" x14ac:dyDescent="0.3">
      <c r="A20" s="17">
        <v>17</v>
      </c>
      <c r="B20" s="14" t="s">
        <v>8</v>
      </c>
      <c r="C20" s="18" t="s">
        <v>59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J20" t="str">
        <f>IF(ISBLANK(D20),"",1)</f>
        <v/>
      </c>
      <c r="AK20" t="str">
        <f t="shared" ref="AK20:BM20" si="16">IF(ISBLANK(E20),"",1)</f>
        <v/>
      </c>
      <c r="AL20" t="str">
        <f t="shared" si="16"/>
        <v/>
      </c>
      <c r="AM20" t="str">
        <f t="shared" si="16"/>
        <v/>
      </c>
      <c r="AN20" t="str">
        <f t="shared" si="16"/>
        <v/>
      </c>
      <c r="AO20" t="str">
        <f t="shared" si="16"/>
        <v/>
      </c>
      <c r="AP20" t="str">
        <f t="shared" si="16"/>
        <v/>
      </c>
      <c r="AQ20" t="str">
        <f t="shared" si="16"/>
        <v/>
      </c>
      <c r="AR20" t="str">
        <f t="shared" si="16"/>
        <v/>
      </c>
      <c r="AS20" t="str">
        <f t="shared" si="16"/>
        <v/>
      </c>
      <c r="AT20" t="str">
        <f t="shared" si="16"/>
        <v/>
      </c>
      <c r="AU20" t="str">
        <f t="shared" si="16"/>
        <v/>
      </c>
      <c r="AV20" t="str">
        <f t="shared" si="16"/>
        <v/>
      </c>
      <c r="AW20" t="str">
        <f t="shared" si="16"/>
        <v/>
      </c>
      <c r="AX20" t="str">
        <f t="shared" si="16"/>
        <v/>
      </c>
      <c r="AY20" t="str">
        <f t="shared" si="16"/>
        <v/>
      </c>
      <c r="AZ20" t="str">
        <f t="shared" si="16"/>
        <v/>
      </c>
      <c r="BA20" t="str">
        <f t="shared" si="16"/>
        <v/>
      </c>
      <c r="BB20" t="str">
        <f t="shared" si="16"/>
        <v/>
      </c>
      <c r="BC20" t="str">
        <f t="shared" si="16"/>
        <v/>
      </c>
      <c r="BD20" t="str">
        <f t="shared" si="16"/>
        <v/>
      </c>
      <c r="BE20" t="str">
        <f t="shared" si="16"/>
        <v/>
      </c>
      <c r="BF20" t="str">
        <f t="shared" si="16"/>
        <v/>
      </c>
      <c r="BG20" t="str">
        <f t="shared" si="16"/>
        <v/>
      </c>
      <c r="BH20" t="str">
        <f t="shared" si="16"/>
        <v/>
      </c>
      <c r="BI20" t="str">
        <f t="shared" si="16"/>
        <v/>
      </c>
      <c r="BJ20" t="str">
        <f t="shared" si="16"/>
        <v/>
      </c>
      <c r="BK20" t="str">
        <f t="shared" si="16"/>
        <v/>
      </c>
      <c r="BL20" t="str">
        <f t="shared" si="16"/>
        <v/>
      </c>
      <c r="BM20" t="str">
        <f t="shared" si="16"/>
        <v/>
      </c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</row>
    <row r="21" spans="1:96" ht="15.75" thickBot="1" x14ac:dyDescent="0.3">
      <c r="A21" s="23">
        <v>18</v>
      </c>
      <c r="B21" s="24" t="s">
        <v>8</v>
      </c>
      <c r="C21" s="25" t="s">
        <v>26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J21" s="3">
        <f>SUM(AJ22:AJ23)</f>
        <v>0</v>
      </c>
      <c r="AK21" s="3">
        <f t="shared" ref="AK21:BM21" si="17">SUM(AK22:AK23)</f>
        <v>0</v>
      </c>
      <c r="AL21" s="3">
        <f t="shared" si="17"/>
        <v>0</v>
      </c>
      <c r="AM21" s="3">
        <f t="shared" si="17"/>
        <v>0</v>
      </c>
      <c r="AN21" s="3">
        <f t="shared" si="17"/>
        <v>0</v>
      </c>
      <c r="AO21" s="3">
        <f t="shared" si="17"/>
        <v>0</v>
      </c>
      <c r="AP21" s="3">
        <f t="shared" si="17"/>
        <v>0</v>
      </c>
      <c r="AQ21" s="3">
        <f t="shared" si="17"/>
        <v>0</v>
      </c>
      <c r="AR21" s="3">
        <f t="shared" si="17"/>
        <v>0</v>
      </c>
      <c r="AS21" s="3">
        <f t="shared" si="17"/>
        <v>0</v>
      </c>
      <c r="AT21" s="3">
        <f t="shared" si="17"/>
        <v>0</v>
      </c>
      <c r="AU21" s="3">
        <f t="shared" si="17"/>
        <v>0</v>
      </c>
      <c r="AV21" s="3">
        <f t="shared" si="17"/>
        <v>0</v>
      </c>
      <c r="AW21" s="3">
        <f t="shared" si="17"/>
        <v>0</v>
      </c>
      <c r="AX21" s="3">
        <f t="shared" si="17"/>
        <v>0</v>
      </c>
      <c r="AY21" s="3">
        <f t="shared" si="17"/>
        <v>0</v>
      </c>
      <c r="AZ21" s="3">
        <f t="shared" si="17"/>
        <v>0</v>
      </c>
      <c r="BA21" s="3">
        <f t="shared" si="17"/>
        <v>0</v>
      </c>
      <c r="BB21" s="3">
        <f t="shared" si="17"/>
        <v>0</v>
      </c>
      <c r="BC21" s="3">
        <f t="shared" si="17"/>
        <v>0</v>
      </c>
      <c r="BD21" s="3">
        <f t="shared" si="17"/>
        <v>0</v>
      </c>
      <c r="BE21" s="3">
        <f t="shared" si="17"/>
        <v>0</v>
      </c>
      <c r="BF21" s="3">
        <f t="shared" si="17"/>
        <v>0</v>
      </c>
      <c r="BG21" s="3">
        <f t="shared" si="17"/>
        <v>0</v>
      </c>
      <c r="BH21" s="3">
        <f t="shared" si="17"/>
        <v>0</v>
      </c>
      <c r="BI21" s="3">
        <f t="shared" si="17"/>
        <v>0</v>
      </c>
      <c r="BJ21" s="3">
        <f t="shared" si="17"/>
        <v>0</v>
      </c>
      <c r="BK21" s="3">
        <f t="shared" si="17"/>
        <v>0</v>
      </c>
      <c r="BL21" s="3">
        <f t="shared" si="17"/>
        <v>0</v>
      </c>
      <c r="BM21" s="3">
        <f t="shared" si="17"/>
        <v>0</v>
      </c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</row>
    <row r="22" spans="1:96" x14ac:dyDescent="0.25">
      <c r="A22" s="17">
        <v>19</v>
      </c>
      <c r="B22" s="14" t="s">
        <v>8</v>
      </c>
      <c r="C22" s="18" t="s">
        <v>60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6"/>
      <c r="AJ22" t="str">
        <f>IF(ISBLANK(D22),"",1)</f>
        <v/>
      </c>
      <c r="AK22" t="str">
        <f t="shared" ref="AK22:BM23" si="18">IF(ISBLANK(E22),"",1)</f>
        <v/>
      </c>
      <c r="AL22" t="str">
        <f t="shared" si="18"/>
        <v/>
      </c>
      <c r="AM22" t="str">
        <f t="shared" si="18"/>
        <v/>
      </c>
      <c r="AN22" t="str">
        <f t="shared" si="18"/>
        <v/>
      </c>
      <c r="AO22" t="str">
        <f t="shared" si="18"/>
        <v/>
      </c>
      <c r="AP22" t="str">
        <f t="shared" si="18"/>
        <v/>
      </c>
      <c r="AQ22" t="str">
        <f t="shared" si="18"/>
        <v/>
      </c>
      <c r="AR22" t="str">
        <f t="shared" si="18"/>
        <v/>
      </c>
      <c r="AS22" t="str">
        <f t="shared" si="18"/>
        <v/>
      </c>
      <c r="AT22" t="str">
        <f t="shared" si="18"/>
        <v/>
      </c>
      <c r="AU22" t="str">
        <f t="shared" si="18"/>
        <v/>
      </c>
      <c r="AV22" t="str">
        <f t="shared" si="18"/>
        <v/>
      </c>
      <c r="AW22" t="str">
        <f t="shared" si="18"/>
        <v/>
      </c>
      <c r="AX22" t="str">
        <f t="shared" si="18"/>
        <v/>
      </c>
      <c r="AY22" t="str">
        <f t="shared" si="18"/>
        <v/>
      </c>
      <c r="AZ22" t="str">
        <f t="shared" si="18"/>
        <v/>
      </c>
      <c r="BA22" t="str">
        <f t="shared" si="18"/>
        <v/>
      </c>
      <c r="BB22" t="str">
        <f t="shared" si="18"/>
        <v/>
      </c>
      <c r="BC22" t="str">
        <f t="shared" si="18"/>
        <v/>
      </c>
      <c r="BD22" t="str">
        <f t="shared" si="18"/>
        <v/>
      </c>
      <c r="BE22" t="str">
        <f t="shared" si="18"/>
        <v/>
      </c>
      <c r="BF22" t="str">
        <f t="shared" si="18"/>
        <v/>
      </c>
      <c r="BG22" t="str">
        <f t="shared" si="18"/>
        <v/>
      </c>
      <c r="BH22" t="str">
        <f t="shared" si="18"/>
        <v/>
      </c>
      <c r="BI22" t="str">
        <f t="shared" si="18"/>
        <v/>
      </c>
      <c r="BJ22" t="str">
        <f t="shared" si="18"/>
        <v/>
      </c>
      <c r="BK22" t="str">
        <f t="shared" si="18"/>
        <v/>
      </c>
      <c r="BL22" t="str">
        <f t="shared" si="18"/>
        <v/>
      </c>
      <c r="BM22" t="str">
        <f t="shared" si="18"/>
        <v/>
      </c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</row>
    <row r="23" spans="1:96" ht="15.75" thickBot="1" x14ac:dyDescent="0.3">
      <c r="A23" s="17">
        <v>20</v>
      </c>
      <c r="B23" s="14" t="s">
        <v>8</v>
      </c>
      <c r="C23" s="18" t="s">
        <v>61</v>
      </c>
      <c r="D23" s="87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6"/>
      <c r="AJ23" t="str">
        <f>IF(ISBLANK(D23),"",1)</f>
        <v/>
      </c>
      <c r="AK23" t="str">
        <f t="shared" si="18"/>
        <v/>
      </c>
      <c r="AL23" t="str">
        <f t="shared" si="18"/>
        <v/>
      </c>
      <c r="AM23" t="str">
        <f t="shared" si="18"/>
        <v/>
      </c>
      <c r="AN23" t="str">
        <f t="shared" si="18"/>
        <v/>
      </c>
      <c r="AO23" t="str">
        <f t="shared" si="18"/>
        <v/>
      </c>
      <c r="AP23" t="str">
        <f t="shared" si="18"/>
        <v/>
      </c>
      <c r="AQ23" t="str">
        <f t="shared" si="18"/>
        <v/>
      </c>
      <c r="AR23" t="str">
        <f t="shared" si="18"/>
        <v/>
      </c>
      <c r="AS23" t="str">
        <f t="shared" si="18"/>
        <v/>
      </c>
      <c r="AT23" t="str">
        <f t="shared" si="18"/>
        <v/>
      </c>
      <c r="AU23" t="str">
        <f t="shared" si="18"/>
        <v/>
      </c>
      <c r="AV23" t="str">
        <f t="shared" si="18"/>
        <v/>
      </c>
      <c r="AW23" t="str">
        <f t="shared" si="18"/>
        <v/>
      </c>
      <c r="AX23" t="str">
        <f t="shared" si="18"/>
        <v/>
      </c>
      <c r="AY23" t="str">
        <f t="shared" si="18"/>
        <v/>
      </c>
      <c r="AZ23" t="str">
        <f t="shared" si="18"/>
        <v/>
      </c>
      <c r="BA23" t="str">
        <f t="shared" si="18"/>
        <v/>
      </c>
      <c r="BB23" t="str">
        <f t="shared" si="18"/>
        <v/>
      </c>
      <c r="BC23" t="str">
        <f t="shared" si="18"/>
        <v/>
      </c>
      <c r="BD23" t="str">
        <f t="shared" si="18"/>
        <v/>
      </c>
      <c r="BE23" t="str">
        <f t="shared" si="18"/>
        <v/>
      </c>
      <c r="BF23" t="str">
        <f t="shared" si="18"/>
        <v/>
      </c>
      <c r="BG23" t="str">
        <f t="shared" si="18"/>
        <v/>
      </c>
      <c r="BH23" t="str">
        <f t="shared" si="18"/>
        <v/>
      </c>
      <c r="BI23" t="str">
        <f t="shared" si="18"/>
        <v/>
      </c>
      <c r="BJ23" t="str">
        <f t="shared" si="18"/>
        <v/>
      </c>
      <c r="BK23" t="str">
        <f t="shared" si="18"/>
        <v/>
      </c>
      <c r="BL23" t="str">
        <f t="shared" si="18"/>
        <v/>
      </c>
      <c r="BM23" t="str">
        <f t="shared" si="18"/>
        <v/>
      </c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</row>
    <row r="24" spans="1:96" ht="15.75" thickBot="1" x14ac:dyDescent="0.3">
      <c r="A24" s="23">
        <v>21</v>
      </c>
      <c r="B24" s="24" t="s">
        <v>8</v>
      </c>
      <c r="C24" s="25" t="s">
        <v>27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J24" s="3">
        <f>SUM(AJ25)</f>
        <v>0</v>
      </c>
      <c r="AK24" s="3">
        <f t="shared" ref="AK24:BM24" si="19">SUM(AK25)</f>
        <v>0</v>
      </c>
      <c r="AL24" s="3">
        <f t="shared" si="19"/>
        <v>0</v>
      </c>
      <c r="AM24" s="3">
        <f t="shared" si="19"/>
        <v>0</v>
      </c>
      <c r="AN24" s="3">
        <f t="shared" si="19"/>
        <v>0</v>
      </c>
      <c r="AO24" s="3">
        <f t="shared" si="19"/>
        <v>0</v>
      </c>
      <c r="AP24" s="3">
        <f t="shared" si="19"/>
        <v>0</v>
      </c>
      <c r="AQ24" s="3">
        <f t="shared" si="19"/>
        <v>0</v>
      </c>
      <c r="AR24" s="3">
        <f t="shared" si="19"/>
        <v>0</v>
      </c>
      <c r="AS24" s="3">
        <f t="shared" si="19"/>
        <v>0</v>
      </c>
      <c r="AT24" s="3">
        <f t="shared" si="19"/>
        <v>0</v>
      </c>
      <c r="AU24" s="3">
        <f t="shared" si="19"/>
        <v>0</v>
      </c>
      <c r="AV24" s="3">
        <f t="shared" si="19"/>
        <v>0</v>
      </c>
      <c r="AW24" s="3">
        <f t="shared" si="19"/>
        <v>0</v>
      </c>
      <c r="AX24" s="3">
        <f t="shared" si="19"/>
        <v>0</v>
      </c>
      <c r="AY24" s="3">
        <f t="shared" si="19"/>
        <v>0</v>
      </c>
      <c r="AZ24" s="3">
        <f t="shared" si="19"/>
        <v>0</v>
      </c>
      <c r="BA24" s="3">
        <f t="shared" si="19"/>
        <v>0</v>
      </c>
      <c r="BB24" s="3">
        <f t="shared" si="19"/>
        <v>0</v>
      </c>
      <c r="BC24" s="3">
        <f t="shared" si="19"/>
        <v>0</v>
      </c>
      <c r="BD24" s="3">
        <f t="shared" si="19"/>
        <v>0</v>
      </c>
      <c r="BE24" s="3">
        <f t="shared" si="19"/>
        <v>0</v>
      </c>
      <c r="BF24" s="3">
        <f t="shared" si="19"/>
        <v>0</v>
      </c>
      <c r="BG24" s="3">
        <f t="shared" si="19"/>
        <v>0</v>
      </c>
      <c r="BH24" s="3">
        <f t="shared" si="19"/>
        <v>0</v>
      </c>
      <c r="BI24" s="3">
        <f t="shared" si="19"/>
        <v>0</v>
      </c>
      <c r="BJ24" s="3">
        <f t="shared" si="19"/>
        <v>0</v>
      </c>
      <c r="BK24" s="3">
        <f t="shared" si="19"/>
        <v>0</v>
      </c>
      <c r="BL24" s="3">
        <f t="shared" si="19"/>
        <v>0</v>
      </c>
      <c r="BM24" s="3">
        <f t="shared" si="19"/>
        <v>0</v>
      </c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</row>
    <row r="25" spans="1:96" ht="15.75" thickBot="1" x14ac:dyDescent="0.3">
      <c r="A25" s="17">
        <v>22</v>
      </c>
      <c r="B25" s="14" t="s">
        <v>8</v>
      </c>
      <c r="C25" s="18" t="s">
        <v>56</v>
      </c>
      <c r="D25" s="87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/>
      <c r="AJ25" t="str">
        <f>IF(ISBLANK(D25),"",1)</f>
        <v/>
      </c>
      <c r="AK25" t="str">
        <f t="shared" ref="AK25:BM25" si="20">IF(ISBLANK(E25),"",1)</f>
        <v/>
      </c>
      <c r="AL25" t="str">
        <f t="shared" si="20"/>
        <v/>
      </c>
      <c r="AM25" t="str">
        <f t="shared" si="20"/>
        <v/>
      </c>
      <c r="AN25" t="str">
        <f t="shared" si="20"/>
        <v/>
      </c>
      <c r="AO25" t="str">
        <f t="shared" si="20"/>
        <v/>
      </c>
      <c r="AP25" t="str">
        <f t="shared" si="20"/>
        <v/>
      </c>
      <c r="AQ25" t="str">
        <f t="shared" si="20"/>
        <v/>
      </c>
      <c r="AR25" t="str">
        <f t="shared" si="20"/>
        <v/>
      </c>
      <c r="AS25" t="str">
        <f t="shared" si="20"/>
        <v/>
      </c>
      <c r="AT25" t="str">
        <f t="shared" si="20"/>
        <v/>
      </c>
      <c r="AU25" t="str">
        <f t="shared" si="20"/>
        <v/>
      </c>
      <c r="AV25" t="str">
        <f t="shared" si="20"/>
        <v/>
      </c>
      <c r="AW25" t="str">
        <f t="shared" si="20"/>
        <v/>
      </c>
      <c r="AX25" t="str">
        <f t="shared" si="20"/>
        <v/>
      </c>
      <c r="AY25" t="str">
        <f t="shared" si="20"/>
        <v/>
      </c>
      <c r="AZ25" t="str">
        <f t="shared" si="20"/>
        <v/>
      </c>
      <c r="BA25" t="str">
        <f t="shared" si="20"/>
        <v/>
      </c>
      <c r="BB25" t="str">
        <f t="shared" si="20"/>
        <v/>
      </c>
      <c r="BC25" t="str">
        <f t="shared" si="20"/>
        <v/>
      </c>
      <c r="BD25" t="str">
        <f t="shared" si="20"/>
        <v/>
      </c>
      <c r="BE25" t="str">
        <f t="shared" si="20"/>
        <v/>
      </c>
      <c r="BF25" t="str">
        <f t="shared" si="20"/>
        <v/>
      </c>
      <c r="BG25" t="str">
        <f t="shared" si="20"/>
        <v/>
      </c>
      <c r="BH25" t="str">
        <f t="shared" si="20"/>
        <v/>
      </c>
      <c r="BI25" t="str">
        <f t="shared" si="20"/>
        <v/>
      </c>
      <c r="BJ25" t="str">
        <f t="shared" si="20"/>
        <v/>
      </c>
      <c r="BK25" t="str">
        <f t="shared" si="20"/>
        <v/>
      </c>
      <c r="BL25" t="str">
        <f t="shared" si="20"/>
        <v/>
      </c>
      <c r="BM25" t="str">
        <f t="shared" si="20"/>
        <v/>
      </c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</row>
    <row r="26" spans="1:96" ht="15.75" thickBot="1" x14ac:dyDescent="0.3">
      <c r="A26" s="23">
        <v>23</v>
      </c>
      <c r="B26" s="24" t="s">
        <v>8</v>
      </c>
      <c r="C26" s="25" t="s">
        <v>28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J26" s="3">
        <f>SUM(AJ27:AJ29)</f>
        <v>0</v>
      </c>
      <c r="AK26" s="3">
        <f t="shared" ref="AK26:BM26" si="21">SUM(AK27:AK29)</f>
        <v>0</v>
      </c>
      <c r="AL26" s="3">
        <f t="shared" si="21"/>
        <v>0</v>
      </c>
      <c r="AM26" s="3">
        <f t="shared" si="21"/>
        <v>0</v>
      </c>
      <c r="AN26" s="3">
        <f t="shared" si="21"/>
        <v>0</v>
      </c>
      <c r="AO26" s="3">
        <f t="shared" si="21"/>
        <v>0</v>
      </c>
      <c r="AP26" s="3">
        <f t="shared" si="21"/>
        <v>0</v>
      </c>
      <c r="AQ26" s="3">
        <f t="shared" si="21"/>
        <v>0</v>
      </c>
      <c r="AR26" s="3">
        <f t="shared" si="21"/>
        <v>0</v>
      </c>
      <c r="AS26" s="3">
        <f t="shared" si="21"/>
        <v>0</v>
      </c>
      <c r="AT26" s="3">
        <f t="shared" si="21"/>
        <v>0</v>
      </c>
      <c r="AU26" s="3">
        <f t="shared" si="21"/>
        <v>0</v>
      </c>
      <c r="AV26" s="3">
        <f t="shared" si="21"/>
        <v>0</v>
      </c>
      <c r="AW26" s="3">
        <f t="shared" si="21"/>
        <v>0</v>
      </c>
      <c r="AX26" s="3">
        <f t="shared" si="21"/>
        <v>0</v>
      </c>
      <c r="AY26" s="3">
        <f t="shared" si="21"/>
        <v>0</v>
      </c>
      <c r="AZ26" s="3">
        <f t="shared" si="21"/>
        <v>0</v>
      </c>
      <c r="BA26" s="3">
        <f t="shared" si="21"/>
        <v>0</v>
      </c>
      <c r="BB26" s="3">
        <f t="shared" si="21"/>
        <v>0</v>
      </c>
      <c r="BC26" s="3">
        <f t="shared" si="21"/>
        <v>0</v>
      </c>
      <c r="BD26" s="3">
        <f t="shared" si="21"/>
        <v>0</v>
      </c>
      <c r="BE26" s="3">
        <f t="shared" si="21"/>
        <v>0</v>
      </c>
      <c r="BF26" s="3">
        <f t="shared" si="21"/>
        <v>0</v>
      </c>
      <c r="BG26" s="3">
        <f t="shared" si="21"/>
        <v>0</v>
      </c>
      <c r="BH26" s="3">
        <f t="shared" si="21"/>
        <v>0</v>
      </c>
      <c r="BI26" s="3">
        <f t="shared" si="21"/>
        <v>0</v>
      </c>
      <c r="BJ26" s="3">
        <f t="shared" si="21"/>
        <v>0</v>
      </c>
      <c r="BK26" s="3">
        <f t="shared" si="21"/>
        <v>0</v>
      </c>
      <c r="BL26" s="3">
        <f t="shared" si="21"/>
        <v>0</v>
      </c>
      <c r="BM26" s="3">
        <f t="shared" si="21"/>
        <v>0</v>
      </c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</row>
    <row r="27" spans="1:96" x14ac:dyDescent="0.25">
      <c r="A27" s="17">
        <v>24</v>
      </c>
      <c r="B27" s="14" t="s">
        <v>8</v>
      </c>
      <c r="C27" s="13" t="s">
        <v>53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  <c r="AJ27" t="str">
        <f>IF(ISBLANK(D27),"",1)</f>
        <v/>
      </c>
      <c r="AK27" t="str">
        <f t="shared" ref="AK27:BM29" si="22">IF(ISBLANK(E27),"",1)</f>
        <v/>
      </c>
      <c r="AL27" t="str">
        <f t="shared" si="22"/>
        <v/>
      </c>
      <c r="AM27" t="str">
        <f t="shared" si="22"/>
        <v/>
      </c>
      <c r="AN27" t="str">
        <f t="shared" si="22"/>
        <v/>
      </c>
      <c r="AO27" t="str">
        <f t="shared" si="22"/>
        <v/>
      </c>
      <c r="AP27" t="str">
        <f t="shared" si="22"/>
        <v/>
      </c>
      <c r="AQ27" t="str">
        <f t="shared" si="22"/>
        <v/>
      </c>
      <c r="AR27" t="str">
        <f t="shared" si="22"/>
        <v/>
      </c>
      <c r="AS27" t="str">
        <f t="shared" si="22"/>
        <v/>
      </c>
      <c r="AT27" t="str">
        <f t="shared" si="22"/>
        <v/>
      </c>
      <c r="AU27" t="str">
        <f t="shared" si="22"/>
        <v/>
      </c>
      <c r="AV27" t="str">
        <f t="shared" si="22"/>
        <v/>
      </c>
      <c r="AW27" t="str">
        <f t="shared" si="22"/>
        <v/>
      </c>
      <c r="AX27" t="str">
        <f t="shared" si="22"/>
        <v/>
      </c>
      <c r="AY27" t="str">
        <f t="shared" si="22"/>
        <v/>
      </c>
      <c r="AZ27" t="str">
        <f t="shared" si="22"/>
        <v/>
      </c>
      <c r="BA27" t="str">
        <f t="shared" si="22"/>
        <v/>
      </c>
      <c r="BB27" t="str">
        <f t="shared" si="22"/>
        <v/>
      </c>
      <c r="BC27" t="str">
        <f t="shared" si="22"/>
        <v/>
      </c>
      <c r="BD27" t="str">
        <f t="shared" si="22"/>
        <v/>
      </c>
      <c r="BE27" t="str">
        <f t="shared" si="22"/>
        <v/>
      </c>
      <c r="BF27" t="str">
        <f t="shared" si="22"/>
        <v/>
      </c>
      <c r="BG27" t="str">
        <f t="shared" si="22"/>
        <v/>
      </c>
      <c r="BH27" t="str">
        <f t="shared" si="22"/>
        <v/>
      </c>
      <c r="BI27" t="str">
        <f t="shared" si="22"/>
        <v/>
      </c>
      <c r="BJ27" t="str">
        <f t="shared" si="22"/>
        <v/>
      </c>
      <c r="BK27" t="str">
        <f t="shared" si="22"/>
        <v/>
      </c>
      <c r="BL27" t="str">
        <f t="shared" si="22"/>
        <v/>
      </c>
      <c r="BM27" t="str">
        <f t="shared" si="22"/>
        <v/>
      </c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</row>
    <row r="28" spans="1:96" x14ac:dyDescent="0.25">
      <c r="A28" s="17">
        <v>25</v>
      </c>
      <c r="B28" s="14" t="s">
        <v>8</v>
      </c>
      <c r="C28" s="13" t="s">
        <v>54</v>
      </c>
      <c r="D28" s="87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6"/>
      <c r="AJ28" t="str">
        <f t="shared" ref="AJ28:AJ29" si="23">IF(ISBLANK(D28),"",1)</f>
        <v/>
      </c>
      <c r="AK28" t="str">
        <f t="shared" si="22"/>
        <v/>
      </c>
      <c r="AL28" t="str">
        <f t="shared" si="22"/>
        <v/>
      </c>
      <c r="AM28" t="str">
        <f t="shared" si="22"/>
        <v/>
      </c>
      <c r="AN28" t="str">
        <f t="shared" si="22"/>
        <v/>
      </c>
      <c r="AO28" t="str">
        <f t="shared" si="22"/>
        <v/>
      </c>
      <c r="AP28" t="str">
        <f t="shared" si="22"/>
        <v/>
      </c>
      <c r="AQ28" t="str">
        <f t="shared" si="22"/>
        <v/>
      </c>
      <c r="AR28" t="str">
        <f t="shared" si="22"/>
        <v/>
      </c>
      <c r="AS28" t="str">
        <f t="shared" si="22"/>
        <v/>
      </c>
      <c r="AT28" t="str">
        <f t="shared" si="22"/>
        <v/>
      </c>
      <c r="AU28" t="str">
        <f t="shared" si="22"/>
        <v/>
      </c>
      <c r="AV28" t="str">
        <f t="shared" si="22"/>
        <v/>
      </c>
      <c r="AW28" t="str">
        <f t="shared" si="22"/>
        <v/>
      </c>
      <c r="AX28" t="str">
        <f t="shared" si="22"/>
        <v/>
      </c>
      <c r="AY28" t="str">
        <f t="shared" si="22"/>
        <v/>
      </c>
      <c r="AZ28" t="str">
        <f t="shared" si="22"/>
        <v/>
      </c>
      <c r="BA28" t="str">
        <f t="shared" si="22"/>
        <v/>
      </c>
      <c r="BB28" t="str">
        <f t="shared" si="22"/>
        <v/>
      </c>
      <c r="BC28" t="str">
        <f t="shared" si="22"/>
        <v/>
      </c>
      <c r="BD28" t="str">
        <f t="shared" si="22"/>
        <v/>
      </c>
      <c r="BE28" t="str">
        <f t="shared" si="22"/>
        <v/>
      </c>
      <c r="BF28" t="str">
        <f t="shared" si="22"/>
        <v/>
      </c>
      <c r="BG28" t="str">
        <f t="shared" si="22"/>
        <v/>
      </c>
      <c r="BH28" t="str">
        <f t="shared" si="22"/>
        <v/>
      </c>
      <c r="BI28" t="str">
        <f t="shared" si="22"/>
        <v/>
      </c>
      <c r="BJ28" t="str">
        <f t="shared" si="22"/>
        <v/>
      </c>
      <c r="BK28" t="str">
        <f t="shared" si="22"/>
        <v/>
      </c>
      <c r="BL28" t="str">
        <f t="shared" si="22"/>
        <v/>
      </c>
      <c r="BM28" t="str">
        <f t="shared" si="22"/>
        <v/>
      </c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</row>
    <row r="29" spans="1:96" ht="15.75" thickBot="1" x14ac:dyDescent="0.3">
      <c r="A29" s="17">
        <v>26</v>
      </c>
      <c r="B29" s="14" t="s">
        <v>8</v>
      </c>
      <c r="C29" s="13" t="s">
        <v>55</v>
      </c>
      <c r="D29" s="87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6"/>
      <c r="AJ29" t="str">
        <f t="shared" si="23"/>
        <v/>
      </c>
      <c r="AK29" t="str">
        <f t="shared" si="22"/>
        <v/>
      </c>
      <c r="AL29" t="str">
        <f t="shared" si="22"/>
        <v/>
      </c>
      <c r="AM29" t="str">
        <f t="shared" si="22"/>
        <v/>
      </c>
      <c r="AN29" t="str">
        <f t="shared" si="22"/>
        <v/>
      </c>
      <c r="AO29" t="str">
        <f t="shared" si="22"/>
        <v/>
      </c>
      <c r="AP29" t="str">
        <f t="shared" si="22"/>
        <v/>
      </c>
      <c r="AQ29" t="str">
        <f t="shared" si="22"/>
        <v/>
      </c>
      <c r="AR29" t="str">
        <f t="shared" si="22"/>
        <v/>
      </c>
      <c r="AS29" t="str">
        <f t="shared" si="22"/>
        <v/>
      </c>
      <c r="AT29" t="str">
        <f t="shared" si="22"/>
        <v/>
      </c>
      <c r="AU29" t="str">
        <f t="shared" si="22"/>
        <v/>
      </c>
      <c r="AV29" t="str">
        <f t="shared" si="22"/>
        <v/>
      </c>
      <c r="AW29" t="str">
        <f t="shared" si="22"/>
        <v/>
      </c>
      <c r="AX29" t="str">
        <f t="shared" si="22"/>
        <v/>
      </c>
      <c r="AY29" t="str">
        <f t="shared" si="22"/>
        <v/>
      </c>
      <c r="AZ29" t="str">
        <f t="shared" si="22"/>
        <v/>
      </c>
      <c r="BA29" t="str">
        <f t="shared" si="22"/>
        <v/>
      </c>
      <c r="BB29" t="str">
        <f t="shared" si="22"/>
        <v/>
      </c>
      <c r="BC29" t="str">
        <f t="shared" si="22"/>
        <v/>
      </c>
      <c r="BD29" t="str">
        <f t="shared" si="22"/>
        <v/>
      </c>
      <c r="BE29" t="str">
        <f t="shared" si="22"/>
        <v/>
      </c>
      <c r="BF29" t="str">
        <f t="shared" si="22"/>
        <v/>
      </c>
      <c r="BG29" t="str">
        <f t="shared" si="22"/>
        <v/>
      </c>
      <c r="BH29" t="str">
        <f t="shared" si="22"/>
        <v/>
      </c>
      <c r="BI29" t="str">
        <f t="shared" si="22"/>
        <v/>
      </c>
      <c r="BJ29" t="str">
        <f t="shared" si="22"/>
        <v/>
      </c>
      <c r="BK29" t="str">
        <f t="shared" si="22"/>
        <v/>
      </c>
      <c r="BL29" t="str">
        <f t="shared" si="22"/>
        <v/>
      </c>
      <c r="BM29" t="str">
        <f t="shared" si="22"/>
        <v/>
      </c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</row>
    <row r="30" spans="1:96" ht="30.75" thickBot="1" x14ac:dyDescent="0.3">
      <c r="A30" s="33">
        <v>27</v>
      </c>
      <c r="B30" s="34" t="s">
        <v>7</v>
      </c>
      <c r="C30" s="35" t="s">
        <v>29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J30" s="3">
        <f>SUM(AJ31:AJ32)</f>
        <v>0</v>
      </c>
      <c r="AK30" s="3">
        <f t="shared" ref="AK30:BM30" si="24">SUM(AK31:AK32)</f>
        <v>0</v>
      </c>
      <c r="AL30" s="3">
        <f t="shared" si="24"/>
        <v>0</v>
      </c>
      <c r="AM30" s="3">
        <f t="shared" si="24"/>
        <v>0</v>
      </c>
      <c r="AN30" s="3">
        <f t="shared" si="24"/>
        <v>0</v>
      </c>
      <c r="AO30" s="3">
        <f t="shared" si="24"/>
        <v>0</v>
      </c>
      <c r="AP30" s="3">
        <f t="shared" si="24"/>
        <v>0</v>
      </c>
      <c r="AQ30" s="3">
        <f t="shared" si="24"/>
        <v>0</v>
      </c>
      <c r="AR30" s="3">
        <f t="shared" si="24"/>
        <v>0</v>
      </c>
      <c r="AS30" s="3">
        <f t="shared" si="24"/>
        <v>0</v>
      </c>
      <c r="AT30" s="3">
        <f t="shared" si="24"/>
        <v>0</v>
      </c>
      <c r="AU30" s="3">
        <f t="shared" si="24"/>
        <v>0</v>
      </c>
      <c r="AV30" s="3">
        <f t="shared" si="24"/>
        <v>0</v>
      </c>
      <c r="AW30" s="3">
        <f t="shared" si="24"/>
        <v>0</v>
      </c>
      <c r="AX30" s="3">
        <f t="shared" si="24"/>
        <v>0</v>
      </c>
      <c r="AY30" s="3">
        <f t="shared" si="24"/>
        <v>0</v>
      </c>
      <c r="AZ30" s="3">
        <f t="shared" si="24"/>
        <v>0</v>
      </c>
      <c r="BA30" s="3">
        <f t="shared" si="24"/>
        <v>0</v>
      </c>
      <c r="BB30" s="3">
        <f t="shared" si="24"/>
        <v>0</v>
      </c>
      <c r="BC30" s="3">
        <f t="shared" si="24"/>
        <v>0</v>
      </c>
      <c r="BD30" s="3">
        <f t="shared" si="24"/>
        <v>0</v>
      </c>
      <c r="BE30" s="3">
        <f t="shared" si="24"/>
        <v>0</v>
      </c>
      <c r="BF30" s="3">
        <f t="shared" si="24"/>
        <v>0</v>
      </c>
      <c r="BG30" s="3">
        <f t="shared" si="24"/>
        <v>0</v>
      </c>
      <c r="BH30" s="3">
        <f t="shared" si="24"/>
        <v>0</v>
      </c>
      <c r="BI30" s="3">
        <f t="shared" si="24"/>
        <v>0</v>
      </c>
      <c r="BJ30" s="3">
        <f t="shared" si="24"/>
        <v>0</v>
      </c>
      <c r="BK30" s="3">
        <f t="shared" si="24"/>
        <v>0</v>
      </c>
      <c r="BL30" s="3">
        <f t="shared" si="24"/>
        <v>0</v>
      </c>
      <c r="BM30" s="3">
        <f t="shared" si="24"/>
        <v>0</v>
      </c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</row>
    <row r="31" spans="1:96" x14ac:dyDescent="0.25">
      <c r="A31" s="17">
        <v>28</v>
      </c>
      <c r="B31" s="14" t="s">
        <v>7</v>
      </c>
      <c r="C31" s="18" t="s">
        <v>52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6"/>
      <c r="AJ31" t="str">
        <f>IF(ISBLANK(D31),"",1)</f>
        <v/>
      </c>
      <c r="AK31" t="str">
        <f t="shared" ref="AK31:BM32" si="25">IF(ISBLANK(E31),"",1)</f>
        <v/>
      </c>
      <c r="AL31" t="str">
        <f t="shared" si="25"/>
        <v/>
      </c>
      <c r="AM31" t="str">
        <f t="shared" si="25"/>
        <v/>
      </c>
      <c r="AN31" t="str">
        <f t="shared" si="25"/>
        <v/>
      </c>
      <c r="AO31" t="str">
        <f t="shared" si="25"/>
        <v/>
      </c>
      <c r="AP31" t="str">
        <f t="shared" si="25"/>
        <v/>
      </c>
      <c r="AQ31" t="str">
        <f t="shared" si="25"/>
        <v/>
      </c>
      <c r="AR31" t="str">
        <f t="shared" si="25"/>
        <v/>
      </c>
      <c r="AS31" t="str">
        <f t="shared" si="25"/>
        <v/>
      </c>
      <c r="AT31" t="str">
        <f t="shared" si="25"/>
        <v/>
      </c>
      <c r="AU31" t="str">
        <f t="shared" si="25"/>
        <v/>
      </c>
      <c r="AV31" t="str">
        <f t="shared" si="25"/>
        <v/>
      </c>
      <c r="AW31" t="str">
        <f t="shared" si="25"/>
        <v/>
      </c>
      <c r="AX31" t="str">
        <f t="shared" si="25"/>
        <v/>
      </c>
      <c r="AY31" t="str">
        <f t="shared" si="25"/>
        <v/>
      </c>
      <c r="AZ31" t="str">
        <f t="shared" si="25"/>
        <v/>
      </c>
      <c r="BA31" t="str">
        <f t="shared" si="25"/>
        <v/>
      </c>
      <c r="BB31" t="str">
        <f t="shared" si="25"/>
        <v/>
      </c>
      <c r="BC31" t="str">
        <f t="shared" si="25"/>
        <v/>
      </c>
      <c r="BD31" t="str">
        <f t="shared" si="25"/>
        <v/>
      </c>
      <c r="BE31" t="str">
        <f t="shared" si="25"/>
        <v/>
      </c>
      <c r="BF31" t="str">
        <f t="shared" si="25"/>
        <v/>
      </c>
      <c r="BG31" t="str">
        <f t="shared" si="25"/>
        <v/>
      </c>
      <c r="BH31" t="str">
        <f t="shared" si="25"/>
        <v/>
      </c>
      <c r="BI31" t="str">
        <f t="shared" si="25"/>
        <v/>
      </c>
      <c r="BJ31" t="str">
        <f t="shared" si="25"/>
        <v/>
      </c>
      <c r="BK31" t="str">
        <f t="shared" si="25"/>
        <v/>
      </c>
      <c r="BL31" t="str">
        <f t="shared" si="25"/>
        <v/>
      </c>
      <c r="BM31" t="str">
        <f t="shared" si="25"/>
        <v/>
      </c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</row>
    <row r="32" spans="1:96" ht="15.75" thickBot="1" x14ac:dyDescent="0.3">
      <c r="A32" s="17">
        <v>29</v>
      </c>
      <c r="B32" s="14" t="s">
        <v>7</v>
      </c>
      <c r="C32" s="18" t="s">
        <v>51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6"/>
      <c r="AJ32" t="str">
        <f>IF(ISBLANK(D32),"",1)</f>
        <v/>
      </c>
      <c r="AK32" t="str">
        <f t="shared" si="25"/>
        <v/>
      </c>
      <c r="AL32" t="str">
        <f t="shared" si="25"/>
        <v/>
      </c>
      <c r="AM32" t="str">
        <f t="shared" si="25"/>
        <v/>
      </c>
      <c r="AN32" t="str">
        <f t="shared" si="25"/>
        <v/>
      </c>
      <c r="AO32" t="str">
        <f t="shared" si="25"/>
        <v/>
      </c>
      <c r="AP32" t="str">
        <f t="shared" si="25"/>
        <v/>
      </c>
      <c r="AQ32" t="str">
        <f t="shared" si="25"/>
        <v/>
      </c>
      <c r="AR32" t="str">
        <f t="shared" si="25"/>
        <v/>
      </c>
      <c r="AS32" t="str">
        <f t="shared" si="25"/>
        <v/>
      </c>
      <c r="AT32" t="str">
        <f t="shared" si="25"/>
        <v/>
      </c>
      <c r="AU32" t="str">
        <f t="shared" si="25"/>
        <v/>
      </c>
      <c r="AV32" t="str">
        <f t="shared" si="25"/>
        <v/>
      </c>
      <c r="AW32" t="str">
        <f t="shared" si="25"/>
        <v/>
      </c>
      <c r="AX32" t="str">
        <f t="shared" si="25"/>
        <v/>
      </c>
      <c r="AY32" t="str">
        <f t="shared" si="25"/>
        <v/>
      </c>
      <c r="AZ32" t="str">
        <f t="shared" si="25"/>
        <v/>
      </c>
      <c r="BA32" t="str">
        <f t="shared" si="25"/>
        <v/>
      </c>
      <c r="BB32" t="str">
        <f t="shared" si="25"/>
        <v/>
      </c>
      <c r="BC32" t="str">
        <f t="shared" si="25"/>
        <v/>
      </c>
      <c r="BD32" t="str">
        <f t="shared" si="25"/>
        <v/>
      </c>
      <c r="BE32" t="str">
        <f t="shared" si="25"/>
        <v/>
      </c>
      <c r="BF32" t="str">
        <f t="shared" si="25"/>
        <v/>
      </c>
      <c r="BG32" t="str">
        <f t="shared" si="25"/>
        <v/>
      </c>
      <c r="BH32" t="str">
        <f t="shared" si="25"/>
        <v/>
      </c>
      <c r="BI32" t="str">
        <f t="shared" si="25"/>
        <v/>
      </c>
      <c r="BJ32" t="str">
        <f t="shared" si="25"/>
        <v/>
      </c>
      <c r="BK32" t="str">
        <f t="shared" si="25"/>
        <v/>
      </c>
      <c r="BL32" t="str">
        <f t="shared" si="25"/>
        <v/>
      </c>
      <c r="BM32" t="str">
        <f t="shared" si="25"/>
        <v/>
      </c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</row>
    <row r="33" spans="1:96" ht="30.75" thickBot="1" x14ac:dyDescent="0.3">
      <c r="A33" s="33">
        <v>30</v>
      </c>
      <c r="B33" s="34" t="s">
        <v>7</v>
      </c>
      <c r="C33" s="38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  <c r="AJ33" s="3">
        <f>SUM(AJ34)</f>
        <v>0</v>
      </c>
      <c r="AK33" s="3">
        <f t="shared" ref="AK33:BM33" si="26">SUM(AK34)</f>
        <v>0</v>
      </c>
      <c r="AL33" s="3">
        <f t="shared" si="26"/>
        <v>0</v>
      </c>
      <c r="AM33" s="3">
        <f t="shared" si="26"/>
        <v>0</v>
      </c>
      <c r="AN33" s="3">
        <f t="shared" si="26"/>
        <v>0</v>
      </c>
      <c r="AO33" s="3">
        <f t="shared" si="26"/>
        <v>0</v>
      </c>
      <c r="AP33" s="3">
        <f t="shared" si="26"/>
        <v>0</v>
      </c>
      <c r="AQ33" s="3">
        <f t="shared" si="26"/>
        <v>0</v>
      </c>
      <c r="AR33" s="3">
        <f t="shared" si="26"/>
        <v>0</v>
      </c>
      <c r="AS33" s="3">
        <f t="shared" si="26"/>
        <v>0</v>
      </c>
      <c r="AT33" s="3">
        <f t="shared" si="26"/>
        <v>0</v>
      </c>
      <c r="AU33" s="3">
        <f t="shared" si="26"/>
        <v>0</v>
      </c>
      <c r="AV33" s="3">
        <f t="shared" si="26"/>
        <v>0</v>
      </c>
      <c r="AW33" s="3">
        <f t="shared" si="26"/>
        <v>0</v>
      </c>
      <c r="AX33" s="3">
        <f t="shared" si="26"/>
        <v>0</v>
      </c>
      <c r="AY33" s="3">
        <f t="shared" si="26"/>
        <v>0</v>
      </c>
      <c r="AZ33" s="3">
        <f t="shared" si="26"/>
        <v>0</v>
      </c>
      <c r="BA33" s="3">
        <f t="shared" si="26"/>
        <v>0</v>
      </c>
      <c r="BB33" s="3">
        <f t="shared" si="26"/>
        <v>0</v>
      </c>
      <c r="BC33" s="3">
        <f t="shared" si="26"/>
        <v>0</v>
      </c>
      <c r="BD33" s="3">
        <f t="shared" si="26"/>
        <v>0</v>
      </c>
      <c r="BE33" s="3">
        <f t="shared" si="26"/>
        <v>0</v>
      </c>
      <c r="BF33" s="3">
        <f t="shared" si="26"/>
        <v>0</v>
      </c>
      <c r="BG33" s="3">
        <f t="shared" si="26"/>
        <v>0</v>
      </c>
      <c r="BH33" s="3">
        <f t="shared" si="26"/>
        <v>0</v>
      </c>
      <c r="BI33" s="3">
        <f t="shared" si="26"/>
        <v>0</v>
      </c>
      <c r="BJ33" s="3">
        <f t="shared" si="26"/>
        <v>0</v>
      </c>
      <c r="BK33" s="3">
        <f t="shared" si="26"/>
        <v>0</v>
      </c>
      <c r="BL33" s="3">
        <f t="shared" si="26"/>
        <v>0</v>
      </c>
      <c r="BM33" s="3">
        <f t="shared" si="26"/>
        <v>0</v>
      </c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</row>
    <row r="34" spans="1:96" ht="15.75" thickBot="1" x14ac:dyDescent="0.3">
      <c r="A34" s="17">
        <v>31</v>
      </c>
      <c r="B34" s="14" t="s">
        <v>7</v>
      </c>
      <c r="C34" s="13" t="s">
        <v>50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J34" t="str">
        <f>IF(ISBLANK(D34),"",1)</f>
        <v/>
      </c>
      <c r="AK34" t="str">
        <f t="shared" ref="AK34:BM34" si="27">IF(ISBLANK(E34),"",1)</f>
        <v/>
      </c>
      <c r="AL34" t="str">
        <f t="shared" si="27"/>
        <v/>
      </c>
      <c r="AM34" t="str">
        <f t="shared" si="27"/>
        <v/>
      </c>
      <c r="AN34" t="str">
        <f t="shared" si="27"/>
        <v/>
      </c>
      <c r="AO34" t="str">
        <f t="shared" si="27"/>
        <v/>
      </c>
      <c r="AP34" t="str">
        <f t="shared" si="27"/>
        <v/>
      </c>
      <c r="AQ34" t="str">
        <f t="shared" si="27"/>
        <v/>
      </c>
      <c r="AR34" t="str">
        <f t="shared" si="27"/>
        <v/>
      </c>
      <c r="AS34" t="str">
        <f t="shared" si="27"/>
        <v/>
      </c>
      <c r="AT34" t="str">
        <f t="shared" si="27"/>
        <v/>
      </c>
      <c r="AU34" t="str">
        <f t="shared" si="27"/>
        <v/>
      </c>
      <c r="AV34" t="str">
        <f t="shared" si="27"/>
        <v/>
      </c>
      <c r="AW34" t="str">
        <f t="shared" si="27"/>
        <v/>
      </c>
      <c r="AX34" t="str">
        <f t="shared" si="27"/>
        <v/>
      </c>
      <c r="AY34" t="str">
        <f t="shared" si="27"/>
        <v/>
      </c>
      <c r="AZ34" t="str">
        <f t="shared" si="27"/>
        <v/>
      </c>
      <c r="BA34" t="str">
        <f t="shared" si="27"/>
        <v/>
      </c>
      <c r="BB34" t="str">
        <f t="shared" si="27"/>
        <v/>
      </c>
      <c r="BC34" t="str">
        <f t="shared" si="27"/>
        <v/>
      </c>
      <c r="BD34" t="str">
        <f t="shared" si="27"/>
        <v/>
      </c>
      <c r="BE34" t="str">
        <f t="shared" si="27"/>
        <v/>
      </c>
      <c r="BF34" t="str">
        <f t="shared" si="27"/>
        <v/>
      </c>
      <c r="BG34" t="str">
        <f t="shared" si="27"/>
        <v/>
      </c>
      <c r="BH34" t="str">
        <f t="shared" si="27"/>
        <v/>
      </c>
      <c r="BI34" t="str">
        <f t="shared" si="27"/>
        <v/>
      </c>
      <c r="BJ34" t="str">
        <f t="shared" si="27"/>
        <v/>
      </c>
      <c r="BK34" t="str">
        <f t="shared" si="27"/>
        <v/>
      </c>
      <c r="BL34" t="str">
        <f t="shared" si="27"/>
        <v/>
      </c>
      <c r="BM34" t="str">
        <f t="shared" si="27"/>
        <v/>
      </c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</row>
    <row r="35" spans="1:96" ht="15.75" thickBot="1" x14ac:dyDescent="0.3">
      <c r="A35" s="39">
        <v>32</v>
      </c>
      <c r="B35" s="40" t="s">
        <v>7</v>
      </c>
      <c r="C35" s="41" t="s">
        <v>31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  <c r="AJ35" s="3">
        <f>SUM(AJ36)</f>
        <v>0</v>
      </c>
      <c r="AK35" s="3">
        <f t="shared" ref="AK35:BM35" si="28">SUM(AK36)</f>
        <v>0</v>
      </c>
      <c r="AL35" s="3">
        <f t="shared" si="28"/>
        <v>0</v>
      </c>
      <c r="AM35" s="3">
        <f t="shared" si="28"/>
        <v>0</v>
      </c>
      <c r="AN35" s="3">
        <f t="shared" si="28"/>
        <v>0</v>
      </c>
      <c r="AO35" s="3">
        <f t="shared" si="28"/>
        <v>0</v>
      </c>
      <c r="AP35" s="3">
        <f t="shared" si="28"/>
        <v>0</v>
      </c>
      <c r="AQ35" s="3">
        <f t="shared" si="28"/>
        <v>0</v>
      </c>
      <c r="AR35" s="3">
        <f t="shared" si="28"/>
        <v>0</v>
      </c>
      <c r="AS35" s="3">
        <f t="shared" si="28"/>
        <v>0</v>
      </c>
      <c r="AT35" s="3">
        <f t="shared" si="28"/>
        <v>0</v>
      </c>
      <c r="AU35" s="3">
        <f t="shared" si="28"/>
        <v>0</v>
      </c>
      <c r="AV35" s="3">
        <f t="shared" si="28"/>
        <v>0</v>
      </c>
      <c r="AW35" s="3">
        <f t="shared" si="28"/>
        <v>0</v>
      </c>
      <c r="AX35" s="3">
        <f t="shared" si="28"/>
        <v>0</v>
      </c>
      <c r="AY35" s="3">
        <f t="shared" si="28"/>
        <v>0</v>
      </c>
      <c r="AZ35" s="3">
        <f t="shared" si="28"/>
        <v>0</v>
      </c>
      <c r="BA35" s="3">
        <f t="shared" si="28"/>
        <v>0</v>
      </c>
      <c r="BB35" s="3">
        <f t="shared" si="28"/>
        <v>0</v>
      </c>
      <c r="BC35" s="3">
        <f t="shared" si="28"/>
        <v>0</v>
      </c>
      <c r="BD35" s="3">
        <f t="shared" si="28"/>
        <v>0</v>
      </c>
      <c r="BE35" s="3">
        <f t="shared" si="28"/>
        <v>0</v>
      </c>
      <c r="BF35" s="3">
        <f t="shared" si="28"/>
        <v>0</v>
      </c>
      <c r="BG35" s="3">
        <f t="shared" si="28"/>
        <v>0</v>
      </c>
      <c r="BH35" s="3">
        <f t="shared" si="28"/>
        <v>0</v>
      </c>
      <c r="BI35" s="3">
        <f t="shared" si="28"/>
        <v>0</v>
      </c>
      <c r="BJ35" s="3">
        <f t="shared" si="28"/>
        <v>0</v>
      </c>
      <c r="BK35" s="3">
        <f t="shared" si="28"/>
        <v>0</v>
      </c>
      <c r="BL35" s="3">
        <f t="shared" si="28"/>
        <v>0</v>
      </c>
      <c r="BM35" s="3">
        <f t="shared" si="28"/>
        <v>0</v>
      </c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</row>
    <row r="36" spans="1:96" ht="15.75" thickBot="1" x14ac:dyDescent="0.3">
      <c r="A36" s="17">
        <v>33</v>
      </c>
      <c r="B36" s="14" t="s">
        <v>7</v>
      </c>
      <c r="C36" s="18" t="s">
        <v>49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  <c r="AJ36" t="str">
        <f>IF(ISBLANK(D36),"",1)</f>
        <v/>
      </c>
      <c r="AK36" t="str">
        <f t="shared" ref="AK36:BM36" si="29">IF(ISBLANK(E36),"",1)</f>
        <v/>
      </c>
      <c r="AL36" t="str">
        <f t="shared" si="29"/>
        <v/>
      </c>
      <c r="AM36" t="str">
        <f t="shared" si="29"/>
        <v/>
      </c>
      <c r="AN36" t="str">
        <f t="shared" si="29"/>
        <v/>
      </c>
      <c r="AO36" t="str">
        <f t="shared" si="29"/>
        <v/>
      </c>
      <c r="AP36" t="str">
        <f t="shared" si="29"/>
        <v/>
      </c>
      <c r="AQ36" t="str">
        <f t="shared" si="29"/>
        <v/>
      </c>
      <c r="AR36" t="str">
        <f t="shared" si="29"/>
        <v/>
      </c>
      <c r="AS36" t="str">
        <f t="shared" si="29"/>
        <v/>
      </c>
      <c r="AT36" t="str">
        <f t="shared" si="29"/>
        <v/>
      </c>
      <c r="AU36" t="str">
        <f t="shared" si="29"/>
        <v/>
      </c>
      <c r="AV36" t="str">
        <f t="shared" si="29"/>
        <v/>
      </c>
      <c r="AW36" t="str">
        <f t="shared" si="29"/>
        <v/>
      </c>
      <c r="AX36" t="str">
        <f t="shared" si="29"/>
        <v/>
      </c>
      <c r="AY36" t="str">
        <f t="shared" si="29"/>
        <v/>
      </c>
      <c r="AZ36" t="str">
        <f t="shared" si="29"/>
        <v/>
      </c>
      <c r="BA36" t="str">
        <f t="shared" si="29"/>
        <v/>
      </c>
      <c r="BB36" t="str">
        <f t="shared" si="29"/>
        <v/>
      </c>
      <c r="BC36" t="str">
        <f t="shared" si="29"/>
        <v/>
      </c>
      <c r="BD36" t="str">
        <f t="shared" si="29"/>
        <v/>
      </c>
      <c r="BE36" t="str">
        <f t="shared" si="29"/>
        <v/>
      </c>
      <c r="BF36" t="str">
        <f t="shared" si="29"/>
        <v/>
      </c>
      <c r="BG36" t="str">
        <f t="shared" si="29"/>
        <v/>
      </c>
      <c r="BH36" t="str">
        <f t="shared" si="29"/>
        <v/>
      </c>
      <c r="BI36" t="str">
        <f t="shared" si="29"/>
        <v/>
      </c>
      <c r="BJ36" t="str">
        <f t="shared" si="29"/>
        <v/>
      </c>
      <c r="BK36" t="str">
        <f t="shared" si="29"/>
        <v/>
      </c>
      <c r="BL36" t="str">
        <f t="shared" si="29"/>
        <v/>
      </c>
      <c r="BM36" t="str">
        <f t="shared" si="29"/>
        <v/>
      </c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</row>
    <row r="37" spans="1:96" ht="15.75" thickBot="1" x14ac:dyDescent="0.3">
      <c r="A37" s="39">
        <v>34</v>
      </c>
      <c r="B37" s="40" t="s">
        <v>7</v>
      </c>
      <c r="C37" s="41" t="s">
        <v>32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J37" s="3">
        <f>SUM(AJ38:AJ40)</f>
        <v>0</v>
      </c>
      <c r="AK37" s="3">
        <f t="shared" ref="AK37:BM37" si="30">SUM(AK38:AK40)</f>
        <v>0</v>
      </c>
      <c r="AL37" s="3">
        <f t="shared" si="30"/>
        <v>0</v>
      </c>
      <c r="AM37" s="3">
        <f t="shared" si="30"/>
        <v>0</v>
      </c>
      <c r="AN37" s="3">
        <f t="shared" si="30"/>
        <v>0</v>
      </c>
      <c r="AO37" s="3">
        <f t="shared" si="30"/>
        <v>0</v>
      </c>
      <c r="AP37" s="3">
        <f t="shared" si="30"/>
        <v>0</v>
      </c>
      <c r="AQ37" s="3">
        <f t="shared" si="30"/>
        <v>0</v>
      </c>
      <c r="AR37" s="3">
        <f t="shared" si="30"/>
        <v>0</v>
      </c>
      <c r="AS37" s="3">
        <f t="shared" si="30"/>
        <v>0</v>
      </c>
      <c r="AT37" s="3">
        <f t="shared" si="30"/>
        <v>0</v>
      </c>
      <c r="AU37" s="3">
        <f t="shared" si="30"/>
        <v>0</v>
      </c>
      <c r="AV37" s="3">
        <f t="shared" si="30"/>
        <v>0</v>
      </c>
      <c r="AW37" s="3">
        <f t="shared" si="30"/>
        <v>0</v>
      </c>
      <c r="AX37" s="3">
        <f t="shared" si="30"/>
        <v>0</v>
      </c>
      <c r="AY37" s="3">
        <f t="shared" si="30"/>
        <v>0</v>
      </c>
      <c r="AZ37" s="3">
        <f t="shared" si="30"/>
        <v>0</v>
      </c>
      <c r="BA37" s="3">
        <f t="shared" si="30"/>
        <v>0</v>
      </c>
      <c r="BB37" s="3">
        <f t="shared" si="30"/>
        <v>0</v>
      </c>
      <c r="BC37" s="3">
        <f t="shared" si="30"/>
        <v>0</v>
      </c>
      <c r="BD37" s="3">
        <f t="shared" si="30"/>
        <v>0</v>
      </c>
      <c r="BE37" s="3">
        <f t="shared" si="30"/>
        <v>0</v>
      </c>
      <c r="BF37" s="3">
        <f t="shared" si="30"/>
        <v>0</v>
      </c>
      <c r="BG37" s="3">
        <f t="shared" si="30"/>
        <v>0</v>
      </c>
      <c r="BH37" s="3">
        <f t="shared" si="30"/>
        <v>0</v>
      </c>
      <c r="BI37" s="3">
        <f t="shared" si="30"/>
        <v>0</v>
      </c>
      <c r="BJ37" s="3">
        <f t="shared" si="30"/>
        <v>0</v>
      </c>
      <c r="BK37" s="3">
        <f t="shared" si="30"/>
        <v>0</v>
      </c>
      <c r="BL37" s="3">
        <f t="shared" si="30"/>
        <v>0</v>
      </c>
      <c r="BM37" s="3">
        <f t="shared" si="30"/>
        <v>0</v>
      </c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</row>
    <row r="38" spans="1:96" ht="15.75" customHeight="1" x14ac:dyDescent="0.25">
      <c r="A38" s="17">
        <v>35</v>
      </c>
      <c r="B38" s="14" t="s">
        <v>7</v>
      </c>
      <c r="C38" s="19" t="s">
        <v>46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8"/>
      <c r="AJ38" t="str">
        <f>IF(ISBLANK(D38),"",1)</f>
        <v/>
      </c>
      <c r="AK38" t="str">
        <f t="shared" ref="AK38:BM40" si="31">IF(ISBLANK(E38),"",1)</f>
        <v/>
      </c>
      <c r="AL38" t="str">
        <f t="shared" si="31"/>
        <v/>
      </c>
      <c r="AM38" t="str">
        <f t="shared" si="31"/>
        <v/>
      </c>
      <c r="AN38" t="str">
        <f t="shared" si="31"/>
        <v/>
      </c>
      <c r="AO38" t="str">
        <f t="shared" si="31"/>
        <v/>
      </c>
      <c r="AP38" t="str">
        <f t="shared" si="31"/>
        <v/>
      </c>
      <c r="AQ38" t="str">
        <f t="shared" si="31"/>
        <v/>
      </c>
      <c r="AR38" t="str">
        <f t="shared" si="31"/>
        <v/>
      </c>
      <c r="AS38" t="str">
        <f t="shared" si="31"/>
        <v/>
      </c>
      <c r="AT38" t="str">
        <f t="shared" si="31"/>
        <v/>
      </c>
      <c r="AU38" t="str">
        <f t="shared" si="31"/>
        <v/>
      </c>
      <c r="AV38" t="str">
        <f t="shared" si="31"/>
        <v/>
      </c>
      <c r="AW38" t="str">
        <f t="shared" si="31"/>
        <v/>
      </c>
      <c r="AX38" t="str">
        <f t="shared" si="31"/>
        <v/>
      </c>
      <c r="AY38" t="str">
        <f t="shared" si="31"/>
        <v/>
      </c>
      <c r="AZ38" t="str">
        <f t="shared" si="31"/>
        <v/>
      </c>
      <c r="BA38" t="str">
        <f t="shared" si="31"/>
        <v/>
      </c>
      <c r="BB38" t="str">
        <f t="shared" si="31"/>
        <v/>
      </c>
      <c r="BC38" t="str">
        <f t="shared" si="31"/>
        <v/>
      </c>
      <c r="BD38" t="str">
        <f t="shared" si="31"/>
        <v/>
      </c>
      <c r="BE38" t="str">
        <f t="shared" si="31"/>
        <v/>
      </c>
      <c r="BF38" t="str">
        <f t="shared" si="31"/>
        <v/>
      </c>
      <c r="BG38" t="str">
        <f t="shared" si="31"/>
        <v/>
      </c>
      <c r="BH38" t="str">
        <f t="shared" si="31"/>
        <v/>
      </c>
      <c r="BI38" t="str">
        <f t="shared" si="31"/>
        <v/>
      </c>
      <c r="BJ38" t="str">
        <f t="shared" si="31"/>
        <v/>
      </c>
      <c r="BK38" t="str">
        <f t="shared" si="31"/>
        <v/>
      </c>
      <c r="BL38" t="str">
        <f t="shared" si="31"/>
        <v/>
      </c>
      <c r="BM38" t="str">
        <f t="shared" si="31"/>
        <v/>
      </c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</row>
    <row r="39" spans="1:96" x14ac:dyDescent="0.25">
      <c r="A39" s="17">
        <v>36</v>
      </c>
      <c r="B39" s="14" t="s">
        <v>7</v>
      </c>
      <c r="C39" s="18" t="s">
        <v>47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8"/>
      <c r="AJ39" t="str">
        <f t="shared" ref="AJ39:AJ40" si="32">IF(ISBLANK(D39),"",1)</f>
        <v/>
      </c>
      <c r="AK39" t="str">
        <f t="shared" si="31"/>
        <v/>
      </c>
      <c r="AL39" t="str">
        <f t="shared" si="31"/>
        <v/>
      </c>
      <c r="AM39" t="str">
        <f t="shared" si="31"/>
        <v/>
      </c>
      <c r="AN39" t="str">
        <f t="shared" si="31"/>
        <v/>
      </c>
      <c r="AO39" t="str">
        <f t="shared" si="31"/>
        <v/>
      </c>
      <c r="AP39" t="str">
        <f t="shared" si="31"/>
        <v/>
      </c>
      <c r="AQ39" t="str">
        <f t="shared" si="31"/>
        <v/>
      </c>
      <c r="AR39" t="str">
        <f t="shared" si="31"/>
        <v/>
      </c>
      <c r="AS39" t="str">
        <f t="shared" si="31"/>
        <v/>
      </c>
      <c r="AT39" t="str">
        <f t="shared" si="31"/>
        <v/>
      </c>
      <c r="AU39" t="str">
        <f t="shared" si="31"/>
        <v/>
      </c>
      <c r="AV39" t="str">
        <f t="shared" si="31"/>
        <v/>
      </c>
      <c r="AW39" t="str">
        <f t="shared" si="31"/>
        <v/>
      </c>
      <c r="AX39" t="str">
        <f t="shared" si="31"/>
        <v/>
      </c>
      <c r="AY39" t="str">
        <f t="shared" si="31"/>
        <v/>
      </c>
      <c r="AZ39" t="str">
        <f t="shared" si="31"/>
        <v/>
      </c>
      <c r="BA39" t="str">
        <f t="shared" si="31"/>
        <v/>
      </c>
      <c r="BB39" t="str">
        <f t="shared" si="31"/>
        <v/>
      </c>
      <c r="BC39" t="str">
        <f t="shared" si="31"/>
        <v/>
      </c>
      <c r="BD39" t="str">
        <f t="shared" si="31"/>
        <v/>
      </c>
      <c r="BE39" t="str">
        <f t="shared" si="31"/>
        <v/>
      </c>
      <c r="BF39" t="str">
        <f t="shared" si="31"/>
        <v/>
      </c>
      <c r="BG39" t="str">
        <f t="shared" si="31"/>
        <v/>
      </c>
      <c r="BH39" t="str">
        <f t="shared" si="31"/>
        <v/>
      </c>
      <c r="BI39" t="str">
        <f t="shared" si="31"/>
        <v/>
      </c>
      <c r="BJ39" t="str">
        <f t="shared" si="31"/>
        <v/>
      </c>
      <c r="BK39" t="str">
        <f t="shared" si="31"/>
        <v/>
      </c>
      <c r="BL39" t="str">
        <f t="shared" si="31"/>
        <v/>
      </c>
      <c r="BM39" t="str">
        <f t="shared" si="31"/>
        <v/>
      </c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</row>
    <row r="40" spans="1:96" ht="15.75" thickBot="1" x14ac:dyDescent="0.3">
      <c r="A40" s="17">
        <v>37</v>
      </c>
      <c r="B40" s="14" t="s">
        <v>7</v>
      </c>
      <c r="C40" s="18" t="s">
        <v>48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8"/>
      <c r="AJ40" t="str">
        <f t="shared" si="32"/>
        <v/>
      </c>
      <c r="AK40" t="str">
        <f t="shared" si="31"/>
        <v/>
      </c>
      <c r="AL40" t="str">
        <f t="shared" si="31"/>
        <v/>
      </c>
      <c r="AM40" t="str">
        <f t="shared" si="31"/>
        <v/>
      </c>
      <c r="AN40" t="str">
        <f t="shared" si="31"/>
        <v/>
      </c>
      <c r="AO40" t="str">
        <f t="shared" si="31"/>
        <v/>
      </c>
      <c r="AP40" t="str">
        <f t="shared" si="31"/>
        <v/>
      </c>
      <c r="AQ40" t="str">
        <f t="shared" si="31"/>
        <v/>
      </c>
      <c r="AR40" t="str">
        <f t="shared" si="31"/>
        <v/>
      </c>
      <c r="AS40" t="str">
        <f t="shared" si="31"/>
        <v/>
      </c>
      <c r="AT40" t="str">
        <f t="shared" si="31"/>
        <v/>
      </c>
      <c r="AU40" t="str">
        <f t="shared" si="31"/>
        <v/>
      </c>
      <c r="AV40" t="str">
        <f t="shared" si="31"/>
        <v/>
      </c>
      <c r="AW40" t="str">
        <f t="shared" si="31"/>
        <v/>
      </c>
      <c r="AX40" t="str">
        <f t="shared" si="31"/>
        <v/>
      </c>
      <c r="AY40" t="str">
        <f t="shared" si="31"/>
        <v/>
      </c>
      <c r="AZ40" t="str">
        <f t="shared" si="31"/>
        <v/>
      </c>
      <c r="BA40" t="str">
        <f t="shared" si="31"/>
        <v/>
      </c>
      <c r="BB40" t="str">
        <f t="shared" si="31"/>
        <v/>
      </c>
      <c r="BC40" t="str">
        <f t="shared" si="31"/>
        <v/>
      </c>
      <c r="BD40" t="str">
        <f t="shared" si="31"/>
        <v/>
      </c>
      <c r="BE40" t="str">
        <f t="shared" si="31"/>
        <v/>
      </c>
      <c r="BF40" t="str">
        <f t="shared" si="31"/>
        <v/>
      </c>
      <c r="BG40" t="str">
        <f t="shared" si="31"/>
        <v/>
      </c>
      <c r="BH40" t="str">
        <f t="shared" si="31"/>
        <v/>
      </c>
      <c r="BI40" t="str">
        <f t="shared" si="31"/>
        <v/>
      </c>
      <c r="BJ40" t="str">
        <f t="shared" si="31"/>
        <v/>
      </c>
      <c r="BK40" t="str">
        <f t="shared" si="31"/>
        <v/>
      </c>
      <c r="BL40" t="str">
        <f t="shared" si="31"/>
        <v/>
      </c>
      <c r="BM40" t="str">
        <f t="shared" si="31"/>
        <v/>
      </c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</row>
    <row r="41" spans="1:96" ht="15.75" thickBot="1" x14ac:dyDescent="0.3">
      <c r="A41" s="39">
        <v>38</v>
      </c>
      <c r="B41" s="40" t="s">
        <v>7</v>
      </c>
      <c r="C41" s="41" t="s">
        <v>33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7"/>
      <c r="AJ41" s="3">
        <f>SUM(AJ42)</f>
        <v>0</v>
      </c>
      <c r="AK41" s="3">
        <f t="shared" ref="AK41:BM41" si="33">SUM(AK42)</f>
        <v>0</v>
      </c>
      <c r="AL41" s="3">
        <f t="shared" si="33"/>
        <v>0</v>
      </c>
      <c r="AM41" s="3">
        <f t="shared" si="33"/>
        <v>0</v>
      </c>
      <c r="AN41" s="3">
        <f t="shared" si="33"/>
        <v>0</v>
      </c>
      <c r="AO41" s="3">
        <f t="shared" si="33"/>
        <v>0</v>
      </c>
      <c r="AP41" s="3">
        <f t="shared" si="33"/>
        <v>0</v>
      </c>
      <c r="AQ41" s="3">
        <f t="shared" si="33"/>
        <v>0</v>
      </c>
      <c r="AR41" s="3">
        <f t="shared" si="33"/>
        <v>0</v>
      </c>
      <c r="AS41" s="3">
        <f t="shared" si="33"/>
        <v>0</v>
      </c>
      <c r="AT41" s="3">
        <f t="shared" si="33"/>
        <v>0</v>
      </c>
      <c r="AU41" s="3">
        <f t="shared" si="33"/>
        <v>0</v>
      </c>
      <c r="AV41" s="3">
        <f t="shared" si="33"/>
        <v>0</v>
      </c>
      <c r="AW41" s="3">
        <f t="shared" si="33"/>
        <v>0</v>
      </c>
      <c r="AX41" s="3">
        <f t="shared" si="33"/>
        <v>0</v>
      </c>
      <c r="AY41" s="3">
        <f t="shared" si="33"/>
        <v>0</v>
      </c>
      <c r="AZ41" s="3">
        <f t="shared" si="33"/>
        <v>0</v>
      </c>
      <c r="BA41" s="3">
        <f t="shared" si="33"/>
        <v>0</v>
      </c>
      <c r="BB41" s="3">
        <f t="shared" si="33"/>
        <v>0</v>
      </c>
      <c r="BC41" s="3">
        <f t="shared" si="33"/>
        <v>0</v>
      </c>
      <c r="BD41" s="3">
        <f t="shared" si="33"/>
        <v>0</v>
      </c>
      <c r="BE41" s="3">
        <f t="shared" si="33"/>
        <v>0</v>
      </c>
      <c r="BF41" s="3">
        <f t="shared" si="33"/>
        <v>0</v>
      </c>
      <c r="BG41" s="3">
        <f t="shared" si="33"/>
        <v>0</v>
      </c>
      <c r="BH41" s="3">
        <f t="shared" si="33"/>
        <v>0</v>
      </c>
      <c r="BI41" s="3">
        <f t="shared" si="33"/>
        <v>0</v>
      </c>
      <c r="BJ41" s="3">
        <f t="shared" si="33"/>
        <v>0</v>
      </c>
      <c r="BK41" s="3">
        <f t="shared" si="33"/>
        <v>0</v>
      </c>
      <c r="BL41" s="3">
        <f t="shared" si="33"/>
        <v>0</v>
      </c>
      <c r="BM41" s="3">
        <f t="shared" si="33"/>
        <v>0</v>
      </c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</row>
    <row r="42" spans="1:96" ht="15.75" thickBot="1" x14ac:dyDescent="0.3">
      <c r="A42" s="17">
        <v>39</v>
      </c>
      <c r="B42" s="14" t="s">
        <v>7</v>
      </c>
      <c r="C42" s="18" t="s">
        <v>45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6"/>
      <c r="AJ42" t="str">
        <f>IF(ISBLANK(D42),"",1)</f>
        <v/>
      </c>
      <c r="AK42" t="str">
        <f t="shared" ref="AK42:BM42" si="34">IF(ISBLANK(E42),"",1)</f>
        <v/>
      </c>
      <c r="AL42" t="str">
        <f t="shared" si="34"/>
        <v/>
      </c>
      <c r="AM42" t="str">
        <f t="shared" si="34"/>
        <v/>
      </c>
      <c r="AN42" t="str">
        <f t="shared" si="34"/>
        <v/>
      </c>
      <c r="AO42" t="str">
        <f t="shared" si="34"/>
        <v/>
      </c>
      <c r="AP42" t="str">
        <f t="shared" si="34"/>
        <v/>
      </c>
      <c r="AQ42" t="str">
        <f t="shared" si="34"/>
        <v/>
      </c>
      <c r="AR42" t="str">
        <f t="shared" si="34"/>
        <v/>
      </c>
      <c r="AS42" t="str">
        <f t="shared" si="34"/>
        <v/>
      </c>
      <c r="AT42" t="str">
        <f t="shared" si="34"/>
        <v/>
      </c>
      <c r="AU42" t="str">
        <f t="shared" si="34"/>
        <v/>
      </c>
      <c r="AV42" t="str">
        <f t="shared" si="34"/>
        <v/>
      </c>
      <c r="AW42" t="str">
        <f t="shared" si="34"/>
        <v/>
      </c>
      <c r="AX42" t="str">
        <f t="shared" si="34"/>
        <v/>
      </c>
      <c r="AY42" t="str">
        <f t="shared" si="34"/>
        <v/>
      </c>
      <c r="AZ42" t="str">
        <f t="shared" si="34"/>
        <v/>
      </c>
      <c r="BA42" t="str">
        <f t="shared" si="34"/>
        <v/>
      </c>
      <c r="BB42" t="str">
        <f t="shared" si="34"/>
        <v/>
      </c>
      <c r="BC42" t="str">
        <f t="shared" si="34"/>
        <v/>
      </c>
      <c r="BD42" t="str">
        <f t="shared" si="34"/>
        <v/>
      </c>
      <c r="BE42" t="str">
        <f t="shared" si="34"/>
        <v/>
      </c>
      <c r="BF42" t="str">
        <f t="shared" si="34"/>
        <v/>
      </c>
      <c r="BG42" t="str">
        <f t="shared" si="34"/>
        <v/>
      </c>
      <c r="BH42" t="str">
        <f t="shared" si="34"/>
        <v/>
      </c>
      <c r="BI42" t="str">
        <f t="shared" si="34"/>
        <v/>
      </c>
      <c r="BJ42" t="str">
        <f t="shared" si="34"/>
        <v/>
      </c>
      <c r="BK42" t="str">
        <f t="shared" si="34"/>
        <v/>
      </c>
      <c r="BL42" t="str">
        <f t="shared" si="34"/>
        <v/>
      </c>
      <c r="BM42" t="str">
        <f t="shared" si="34"/>
        <v/>
      </c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</row>
    <row r="43" spans="1:96" ht="15.75" thickBot="1" x14ac:dyDescent="0.3">
      <c r="A43" s="39">
        <v>40</v>
      </c>
      <c r="B43" s="40" t="s">
        <v>7</v>
      </c>
      <c r="C43" s="41" t="s">
        <v>34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  <c r="AJ43" s="3">
        <f>SUM(AJ44)</f>
        <v>0</v>
      </c>
      <c r="AK43" s="3">
        <f t="shared" ref="AK43:BM43" si="35">SUM(AK44)</f>
        <v>0</v>
      </c>
      <c r="AL43" s="3">
        <f t="shared" si="35"/>
        <v>0</v>
      </c>
      <c r="AM43" s="3">
        <f t="shared" si="35"/>
        <v>0</v>
      </c>
      <c r="AN43" s="3">
        <f t="shared" si="35"/>
        <v>0</v>
      </c>
      <c r="AO43" s="3">
        <f t="shared" si="35"/>
        <v>0</v>
      </c>
      <c r="AP43" s="3">
        <f t="shared" si="35"/>
        <v>0</v>
      </c>
      <c r="AQ43" s="3">
        <f t="shared" si="35"/>
        <v>0</v>
      </c>
      <c r="AR43" s="3">
        <f t="shared" si="35"/>
        <v>0</v>
      </c>
      <c r="AS43" s="3">
        <f t="shared" si="35"/>
        <v>0</v>
      </c>
      <c r="AT43" s="3">
        <f t="shared" si="35"/>
        <v>0</v>
      </c>
      <c r="AU43" s="3">
        <f t="shared" si="35"/>
        <v>0</v>
      </c>
      <c r="AV43" s="3">
        <f t="shared" si="35"/>
        <v>0</v>
      </c>
      <c r="AW43" s="3">
        <f t="shared" si="35"/>
        <v>0</v>
      </c>
      <c r="AX43" s="3">
        <f t="shared" si="35"/>
        <v>0</v>
      </c>
      <c r="AY43" s="3">
        <f t="shared" si="35"/>
        <v>0</v>
      </c>
      <c r="AZ43" s="3">
        <f t="shared" si="35"/>
        <v>0</v>
      </c>
      <c r="BA43" s="3">
        <f t="shared" si="35"/>
        <v>0</v>
      </c>
      <c r="BB43" s="3">
        <f t="shared" si="35"/>
        <v>0</v>
      </c>
      <c r="BC43" s="3">
        <f t="shared" si="35"/>
        <v>0</v>
      </c>
      <c r="BD43" s="3">
        <f t="shared" si="35"/>
        <v>0</v>
      </c>
      <c r="BE43" s="3">
        <f t="shared" si="35"/>
        <v>0</v>
      </c>
      <c r="BF43" s="3">
        <f t="shared" si="35"/>
        <v>0</v>
      </c>
      <c r="BG43" s="3">
        <f t="shared" si="35"/>
        <v>0</v>
      </c>
      <c r="BH43" s="3">
        <f t="shared" si="35"/>
        <v>0</v>
      </c>
      <c r="BI43" s="3">
        <f t="shared" si="35"/>
        <v>0</v>
      </c>
      <c r="BJ43" s="3">
        <f t="shared" si="35"/>
        <v>0</v>
      </c>
      <c r="BK43" s="3">
        <f t="shared" si="35"/>
        <v>0</v>
      </c>
      <c r="BL43" s="3">
        <f t="shared" si="35"/>
        <v>0</v>
      </c>
      <c r="BM43" s="3">
        <f t="shared" si="35"/>
        <v>0</v>
      </c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</row>
    <row r="44" spans="1:96" ht="15.75" thickBot="1" x14ac:dyDescent="0.3">
      <c r="A44" s="17">
        <v>41</v>
      </c>
      <c r="B44" s="14" t="s">
        <v>7</v>
      </c>
      <c r="C44" s="13" t="s">
        <v>44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J44" t="str">
        <f>IF(ISBLANK(D44),"",1)</f>
        <v/>
      </c>
      <c r="AK44" t="str">
        <f t="shared" ref="AK44:BM44" si="36">IF(ISBLANK(E44),"",1)</f>
        <v/>
      </c>
      <c r="AL44" t="str">
        <f t="shared" si="36"/>
        <v/>
      </c>
      <c r="AM44" t="str">
        <f t="shared" si="36"/>
        <v/>
      </c>
      <c r="AN44" t="str">
        <f t="shared" si="36"/>
        <v/>
      </c>
      <c r="AO44" t="str">
        <f t="shared" si="36"/>
        <v/>
      </c>
      <c r="AP44" t="str">
        <f t="shared" si="36"/>
        <v/>
      </c>
      <c r="AQ44" t="str">
        <f t="shared" si="36"/>
        <v/>
      </c>
      <c r="AR44" t="str">
        <f t="shared" si="36"/>
        <v/>
      </c>
      <c r="AS44" t="str">
        <f t="shared" si="36"/>
        <v/>
      </c>
      <c r="AT44" t="str">
        <f t="shared" si="36"/>
        <v/>
      </c>
      <c r="AU44" t="str">
        <f t="shared" si="36"/>
        <v/>
      </c>
      <c r="AV44" t="str">
        <f t="shared" si="36"/>
        <v/>
      </c>
      <c r="AW44" t="str">
        <f t="shared" si="36"/>
        <v/>
      </c>
      <c r="AX44" t="str">
        <f t="shared" si="36"/>
        <v/>
      </c>
      <c r="AY44" t="str">
        <f t="shared" si="36"/>
        <v/>
      </c>
      <c r="AZ44" t="str">
        <f t="shared" si="36"/>
        <v/>
      </c>
      <c r="BA44" t="str">
        <f t="shared" si="36"/>
        <v/>
      </c>
      <c r="BB44" t="str">
        <f t="shared" si="36"/>
        <v/>
      </c>
      <c r="BC44" t="str">
        <f t="shared" si="36"/>
        <v/>
      </c>
      <c r="BD44" t="str">
        <f t="shared" si="36"/>
        <v/>
      </c>
      <c r="BE44" t="str">
        <f t="shared" si="36"/>
        <v/>
      </c>
      <c r="BF44" t="str">
        <f t="shared" si="36"/>
        <v/>
      </c>
      <c r="BG44" t="str">
        <f t="shared" si="36"/>
        <v/>
      </c>
      <c r="BH44" t="str">
        <f t="shared" si="36"/>
        <v/>
      </c>
      <c r="BI44" t="str">
        <f t="shared" si="36"/>
        <v/>
      </c>
      <c r="BJ44" t="str">
        <f t="shared" si="36"/>
        <v/>
      </c>
      <c r="BK44" t="str">
        <f t="shared" si="36"/>
        <v/>
      </c>
      <c r="BL44" t="str">
        <f t="shared" si="36"/>
        <v/>
      </c>
      <c r="BM44" t="str">
        <f t="shared" si="36"/>
        <v/>
      </c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</row>
    <row r="45" spans="1:96" ht="15.75" thickBot="1" x14ac:dyDescent="0.3">
      <c r="A45" s="39">
        <v>42</v>
      </c>
      <c r="B45" s="40" t="s">
        <v>7</v>
      </c>
      <c r="C45" s="41" t="s">
        <v>42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7"/>
      <c r="AJ45" s="3">
        <f>SUM(AJ46)</f>
        <v>0</v>
      </c>
      <c r="AK45" s="3">
        <f t="shared" ref="AK45:BM45" si="37">SUM(AK46)</f>
        <v>0</v>
      </c>
      <c r="AL45" s="3">
        <f t="shared" si="37"/>
        <v>0</v>
      </c>
      <c r="AM45" s="3">
        <f t="shared" si="37"/>
        <v>0</v>
      </c>
      <c r="AN45" s="3">
        <f t="shared" si="37"/>
        <v>0</v>
      </c>
      <c r="AO45" s="3">
        <f t="shared" si="37"/>
        <v>0</v>
      </c>
      <c r="AP45" s="3">
        <f t="shared" si="37"/>
        <v>0</v>
      </c>
      <c r="AQ45" s="3">
        <f t="shared" si="37"/>
        <v>0</v>
      </c>
      <c r="AR45" s="3">
        <f t="shared" si="37"/>
        <v>0</v>
      </c>
      <c r="AS45" s="3">
        <f t="shared" si="37"/>
        <v>0</v>
      </c>
      <c r="AT45" s="3">
        <f t="shared" si="37"/>
        <v>0</v>
      </c>
      <c r="AU45" s="3">
        <f t="shared" si="37"/>
        <v>0</v>
      </c>
      <c r="AV45" s="3">
        <f t="shared" si="37"/>
        <v>0</v>
      </c>
      <c r="AW45" s="3">
        <f t="shared" si="37"/>
        <v>0</v>
      </c>
      <c r="AX45" s="3">
        <f t="shared" si="37"/>
        <v>0</v>
      </c>
      <c r="AY45" s="3">
        <f t="shared" si="37"/>
        <v>0</v>
      </c>
      <c r="AZ45" s="3">
        <f t="shared" si="37"/>
        <v>0</v>
      </c>
      <c r="BA45" s="3">
        <f t="shared" si="37"/>
        <v>0</v>
      </c>
      <c r="BB45" s="3">
        <f t="shared" si="37"/>
        <v>0</v>
      </c>
      <c r="BC45" s="3">
        <f t="shared" si="37"/>
        <v>0</v>
      </c>
      <c r="BD45" s="3">
        <f t="shared" si="37"/>
        <v>0</v>
      </c>
      <c r="BE45" s="3">
        <f t="shared" si="37"/>
        <v>0</v>
      </c>
      <c r="BF45" s="3">
        <f t="shared" si="37"/>
        <v>0</v>
      </c>
      <c r="BG45" s="3">
        <f t="shared" si="37"/>
        <v>0</v>
      </c>
      <c r="BH45" s="3">
        <f t="shared" si="37"/>
        <v>0</v>
      </c>
      <c r="BI45" s="3">
        <f t="shared" si="37"/>
        <v>0</v>
      </c>
      <c r="BJ45" s="3">
        <f t="shared" si="37"/>
        <v>0</v>
      </c>
      <c r="BK45" s="3">
        <f t="shared" si="37"/>
        <v>0</v>
      </c>
      <c r="BL45" s="3">
        <f t="shared" si="37"/>
        <v>0</v>
      </c>
      <c r="BM45" s="3">
        <f t="shared" si="37"/>
        <v>0</v>
      </c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</row>
    <row r="46" spans="1:96" ht="15.75" thickBot="1" x14ac:dyDescent="0.3">
      <c r="A46" s="20">
        <v>43</v>
      </c>
      <c r="B46" s="21" t="s">
        <v>7</v>
      </c>
      <c r="C46" s="22" t="s">
        <v>43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4"/>
      <c r="AJ46" t="str">
        <f>IF(ISBLANK(D46),"",1)</f>
        <v/>
      </c>
      <c r="AK46" t="str">
        <f t="shared" ref="AK46:BM46" si="38">IF(ISBLANK(E46),"",1)</f>
        <v/>
      </c>
      <c r="AL46" t="str">
        <f t="shared" si="38"/>
        <v/>
      </c>
      <c r="AM46" t="str">
        <f t="shared" si="38"/>
        <v/>
      </c>
      <c r="AN46" t="str">
        <f t="shared" si="38"/>
        <v/>
      </c>
      <c r="AO46" t="str">
        <f t="shared" si="38"/>
        <v/>
      </c>
      <c r="AP46" t="str">
        <f t="shared" si="38"/>
        <v/>
      </c>
      <c r="AQ46" t="str">
        <f t="shared" si="38"/>
        <v/>
      </c>
      <c r="AR46" t="str">
        <f t="shared" si="38"/>
        <v/>
      </c>
      <c r="AS46" t="str">
        <f t="shared" si="38"/>
        <v/>
      </c>
      <c r="AT46" t="str">
        <f t="shared" si="38"/>
        <v/>
      </c>
      <c r="AU46" t="str">
        <f t="shared" si="38"/>
        <v/>
      </c>
      <c r="AV46" t="str">
        <f t="shared" si="38"/>
        <v/>
      </c>
      <c r="AW46" t="str">
        <f t="shared" si="38"/>
        <v/>
      </c>
      <c r="AX46" t="str">
        <f t="shared" si="38"/>
        <v/>
      </c>
      <c r="AY46" t="str">
        <f t="shared" si="38"/>
        <v/>
      </c>
      <c r="AZ46" t="str">
        <f t="shared" si="38"/>
        <v/>
      </c>
      <c r="BA46" t="str">
        <f t="shared" si="38"/>
        <v/>
      </c>
      <c r="BB46" t="str">
        <f t="shared" si="38"/>
        <v/>
      </c>
      <c r="BC46" t="str">
        <f t="shared" si="38"/>
        <v/>
      </c>
      <c r="BD46" t="str">
        <f t="shared" si="38"/>
        <v/>
      </c>
      <c r="BE46" t="str">
        <f t="shared" si="38"/>
        <v/>
      </c>
      <c r="BF46" t="str">
        <f t="shared" si="38"/>
        <v/>
      </c>
      <c r="BG46" t="str">
        <f t="shared" si="38"/>
        <v/>
      </c>
      <c r="BH46" t="str">
        <f t="shared" si="38"/>
        <v/>
      </c>
      <c r="BI46" t="str">
        <f t="shared" si="38"/>
        <v/>
      </c>
      <c r="BJ46" t="str">
        <f t="shared" si="38"/>
        <v/>
      </c>
      <c r="BK46" t="str">
        <f t="shared" si="38"/>
        <v/>
      </c>
      <c r="BL46" t="str">
        <f t="shared" si="38"/>
        <v/>
      </c>
      <c r="BM46" t="str">
        <f t="shared" si="38"/>
        <v/>
      </c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</row>
    <row r="47" spans="1:9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9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89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89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89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89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</row>
    <row r="53" spans="1:89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</row>
    <row r="54" spans="1:89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89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89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89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89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89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8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</row>
    <row r="61" spans="1:89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</row>
    <row r="62" spans="1:89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</row>
    <row r="63" spans="1:89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</row>
    <row r="64" spans="1:89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</row>
    <row r="65" spans="1:89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</row>
    <row r="66" spans="1:89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</row>
    <row r="67" spans="1:89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</row>
    <row r="68" spans="1:89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</row>
    <row r="69" spans="1:89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</row>
    <row r="70" spans="1:89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</row>
    <row r="71" spans="1:89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89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</row>
    <row r="73" spans="1:89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</row>
    <row r="74" spans="1:89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</row>
    <row r="75" spans="1:89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</row>
    <row r="76" spans="1:89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</row>
    <row r="77" spans="1:89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</row>
    <row r="78" spans="1:89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</row>
    <row r="79" spans="1:89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</row>
    <row r="80" spans="1:89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</row>
    <row r="81" spans="1:89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</row>
    <row r="82" spans="1:89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</row>
    <row r="83" spans="1:89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</row>
    <row r="84" spans="1:89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</row>
    <row r="85" spans="1:89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</row>
    <row r="86" spans="1:89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</row>
    <row r="87" spans="1:89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</row>
    <row r="88" spans="1:89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</row>
    <row r="89" spans="1:89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</row>
    <row r="90" spans="1:89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</row>
    <row r="91" spans="1:89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</row>
    <row r="92" spans="1:89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8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baseColWidth="10" defaultRowHeight="15" x14ac:dyDescent="0.25"/>
  <cols>
    <col min="1" max="1" width="4.28515625" customWidth="1"/>
    <col min="2" max="2" width="7.28515625" customWidth="1"/>
    <col min="3" max="3" width="69.85546875" customWidth="1"/>
    <col min="4" max="33" width="3.7109375" bestFit="1" customWidth="1"/>
    <col min="34" max="35" width="0" hidden="1" customWidth="1"/>
    <col min="36" max="65" width="3.7109375" hidden="1" customWidth="1"/>
    <col min="66" max="66" width="0" hidden="1" customWidth="1"/>
  </cols>
  <sheetData>
    <row r="1" spans="1:100" x14ac:dyDescent="0.25">
      <c r="A1" s="42"/>
      <c r="B1" s="42"/>
      <c r="C1" s="42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</row>
    <row r="2" spans="1:100" ht="128.25" customHeight="1" x14ac:dyDescent="0.25">
      <c r="A2" s="42"/>
      <c r="B2" s="42"/>
      <c r="C2" s="93" t="s">
        <v>97</v>
      </c>
      <c r="D2" s="49">
        <f t="array" ref="D2:AG2">TRANSPOSE(ACCUEIL!C8:C37)</f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  <c r="AF2" s="49">
        <v>0</v>
      </c>
      <c r="AG2" s="49" t="str">
        <v>Milouz</v>
      </c>
      <c r="AJ2" s="2">
        <f>D2</f>
        <v>0</v>
      </c>
      <c r="AK2" s="2">
        <f t="shared" ref="AK2:BK2" si="0">E2</f>
        <v>0</v>
      </c>
      <c r="AL2" s="2">
        <f t="shared" si="0"/>
        <v>0</v>
      </c>
      <c r="AM2" s="2">
        <f t="shared" si="0"/>
        <v>0</v>
      </c>
      <c r="AN2" s="2">
        <f t="shared" si="0"/>
        <v>0</v>
      </c>
      <c r="AO2" s="2">
        <f t="shared" si="0"/>
        <v>0</v>
      </c>
      <c r="AP2" s="2">
        <f t="shared" si="0"/>
        <v>0</v>
      </c>
      <c r="AQ2" s="2">
        <f t="shared" si="0"/>
        <v>0</v>
      </c>
      <c r="AR2" s="2">
        <f t="shared" si="0"/>
        <v>0</v>
      </c>
      <c r="AS2" s="2">
        <f t="shared" si="0"/>
        <v>0</v>
      </c>
      <c r="AT2" s="2">
        <f t="shared" si="0"/>
        <v>0</v>
      </c>
      <c r="AU2" s="2">
        <f t="shared" si="0"/>
        <v>0</v>
      </c>
      <c r="AV2" s="2">
        <f t="shared" si="0"/>
        <v>0</v>
      </c>
      <c r="AW2" s="2">
        <f t="shared" si="0"/>
        <v>0</v>
      </c>
      <c r="AX2" s="2">
        <f t="shared" si="0"/>
        <v>0</v>
      </c>
      <c r="AY2" s="2">
        <f t="shared" si="0"/>
        <v>0</v>
      </c>
      <c r="AZ2" s="2">
        <f t="shared" si="0"/>
        <v>0</v>
      </c>
      <c r="BA2" s="2">
        <f t="shared" si="0"/>
        <v>0</v>
      </c>
      <c r="BB2" s="2">
        <f t="shared" si="0"/>
        <v>0</v>
      </c>
      <c r="BC2" s="2">
        <f t="shared" si="0"/>
        <v>0</v>
      </c>
      <c r="BD2" s="2">
        <f t="shared" si="0"/>
        <v>0</v>
      </c>
      <c r="BE2" s="2">
        <f t="shared" si="0"/>
        <v>0</v>
      </c>
      <c r="BF2" s="2">
        <f t="shared" si="0"/>
        <v>0</v>
      </c>
      <c r="BG2" s="2">
        <f t="shared" si="0"/>
        <v>0</v>
      </c>
      <c r="BH2" s="2">
        <f t="shared" si="0"/>
        <v>0</v>
      </c>
      <c r="BI2" s="2">
        <f t="shared" si="0"/>
        <v>0</v>
      </c>
      <c r="BJ2" s="2">
        <f t="shared" si="0"/>
        <v>0</v>
      </c>
      <c r="BK2" s="2">
        <f t="shared" si="0"/>
        <v>0</v>
      </c>
      <c r="BL2" s="2">
        <f>AF2</f>
        <v>0</v>
      </c>
      <c r="BM2" s="2" t="str">
        <f t="shared" ref="BM2" si="1">AG2</f>
        <v>Milouz</v>
      </c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</row>
    <row r="3" spans="1:100" ht="16.5" customHeight="1" thickBot="1" x14ac:dyDescent="0.3"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</row>
    <row r="4" spans="1:100" ht="15.75" thickBot="1" x14ac:dyDescent="0.3">
      <c r="A4" s="23">
        <v>1</v>
      </c>
      <c r="B4" s="24" t="s">
        <v>8</v>
      </c>
      <c r="C4" s="25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J4" s="3">
        <f>SUM(AJ5:AJ7)</f>
        <v>0</v>
      </c>
      <c r="AK4" s="3">
        <f t="shared" ref="AK4:BM4" si="2">SUM(AK5:AK7)</f>
        <v>0</v>
      </c>
      <c r="AL4" s="3">
        <f t="shared" si="2"/>
        <v>0</v>
      </c>
      <c r="AM4" s="3">
        <f t="shared" si="2"/>
        <v>0</v>
      </c>
      <c r="AN4" s="3">
        <f t="shared" si="2"/>
        <v>0</v>
      </c>
      <c r="AO4" s="3">
        <f t="shared" si="2"/>
        <v>0</v>
      </c>
      <c r="AP4" s="3">
        <f t="shared" si="2"/>
        <v>0</v>
      </c>
      <c r="AQ4" s="3">
        <f t="shared" si="2"/>
        <v>0</v>
      </c>
      <c r="AR4" s="3">
        <f t="shared" si="2"/>
        <v>0</v>
      </c>
      <c r="AS4" s="3">
        <f t="shared" si="2"/>
        <v>0</v>
      </c>
      <c r="AT4" s="3">
        <f t="shared" si="2"/>
        <v>0</v>
      </c>
      <c r="AU4" s="3">
        <f t="shared" si="2"/>
        <v>0</v>
      </c>
      <c r="AV4" s="3">
        <f t="shared" si="2"/>
        <v>0</v>
      </c>
      <c r="AW4" s="3">
        <f t="shared" si="2"/>
        <v>0</v>
      </c>
      <c r="AX4" s="3">
        <f t="shared" si="2"/>
        <v>0</v>
      </c>
      <c r="AY4" s="3">
        <f t="shared" si="2"/>
        <v>0</v>
      </c>
      <c r="AZ4" s="3">
        <f t="shared" si="2"/>
        <v>0</v>
      </c>
      <c r="BA4" s="3">
        <f t="shared" si="2"/>
        <v>0</v>
      </c>
      <c r="BB4" s="3">
        <f t="shared" si="2"/>
        <v>0</v>
      </c>
      <c r="BC4" s="3">
        <f t="shared" si="2"/>
        <v>0</v>
      </c>
      <c r="BD4" s="3">
        <f t="shared" si="2"/>
        <v>0</v>
      </c>
      <c r="BE4" s="3">
        <f t="shared" si="2"/>
        <v>0</v>
      </c>
      <c r="BF4" s="3">
        <f t="shared" si="2"/>
        <v>0</v>
      </c>
      <c r="BG4" s="3">
        <f t="shared" si="2"/>
        <v>0</v>
      </c>
      <c r="BH4" s="3">
        <f t="shared" si="2"/>
        <v>0</v>
      </c>
      <c r="BI4" s="3">
        <f t="shared" si="2"/>
        <v>0</v>
      </c>
      <c r="BJ4" s="3">
        <f t="shared" si="2"/>
        <v>0</v>
      </c>
      <c r="BK4" s="3">
        <f t="shared" si="2"/>
        <v>0</v>
      </c>
      <c r="BL4" s="3">
        <f t="shared" si="2"/>
        <v>0</v>
      </c>
      <c r="BM4" s="3">
        <f t="shared" si="2"/>
        <v>0</v>
      </c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</row>
    <row r="5" spans="1:100" x14ac:dyDescent="0.25">
      <c r="A5" s="10">
        <v>2</v>
      </c>
      <c r="B5" s="11" t="s">
        <v>8</v>
      </c>
      <c r="C5" s="12" t="s">
        <v>35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J5" t="str">
        <f>IF(ISBLANK(D5),"",1)</f>
        <v/>
      </c>
      <c r="AK5" t="str">
        <f t="shared" ref="AK5:AZ7" si="3">IF(ISBLANK(E5),"",1)</f>
        <v/>
      </c>
      <c r="AL5" t="str">
        <f t="shared" si="3"/>
        <v/>
      </c>
      <c r="AM5" t="str">
        <f t="shared" si="3"/>
        <v/>
      </c>
      <c r="AN5" t="str">
        <f t="shared" si="3"/>
        <v/>
      </c>
      <c r="AO5" t="str">
        <f t="shared" si="3"/>
        <v/>
      </c>
      <c r="AP5" t="str">
        <f t="shared" si="3"/>
        <v/>
      </c>
      <c r="AQ5" t="str">
        <f t="shared" si="3"/>
        <v/>
      </c>
      <c r="AR5" t="str">
        <f t="shared" si="3"/>
        <v/>
      </c>
      <c r="AS5" t="str">
        <f t="shared" si="3"/>
        <v/>
      </c>
      <c r="AT5" t="str">
        <f t="shared" si="3"/>
        <v/>
      </c>
      <c r="AU5" t="str">
        <f t="shared" si="3"/>
        <v/>
      </c>
      <c r="AV5" t="str">
        <f t="shared" si="3"/>
        <v/>
      </c>
      <c r="AW5" t="str">
        <f t="shared" si="3"/>
        <v/>
      </c>
      <c r="AX5" t="str">
        <f t="shared" si="3"/>
        <v/>
      </c>
      <c r="AY5" t="str">
        <f t="shared" si="3"/>
        <v/>
      </c>
      <c r="AZ5" t="str">
        <f t="shared" si="3"/>
        <v/>
      </c>
      <c r="BA5" t="str">
        <f t="shared" ref="BA5:BM7" si="4">IF(ISBLANK(U5),"",1)</f>
        <v/>
      </c>
      <c r="BB5" t="str">
        <f t="shared" si="4"/>
        <v/>
      </c>
      <c r="BC5" t="str">
        <f t="shared" si="4"/>
        <v/>
      </c>
      <c r="BD5" t="str">
        <f t="shared" si="4"/>
        <v/>
      </c>
      <c r="BE5" t="str">
        <f t="shared" si="4"/>
        <v/>
      </c>
      <c r="BF5" t="str">
        <f t="shared" si="4"/>
        <v/>
      </c>
      <c r="BG5" t="str">
        <f t="shared" si="4"/>
        <v/>
      </c>
      <c r="BH5" t="str">
        <f t="shared" si="4"/>
        <v/>
      </c>
      <c r="BI5" t="str">
        <f t="shared" si="4"/>
        <v/>
      </c>
      <c r="BJ5" t="str">
        <f t="shared" si="4"/>
        <v/>
      </c>
      <c r="BK5" t="str">
        <f t="shared" si="4"/>
        <v/>
      </c>
      <c r="BL5" t="str">
        <f t="shared" si="4"/>
        <v/>
      </c>
      <c r="BM5" t="str">
        <f t="shared" si="4"/>
        <v/>
      </c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</row>
    <row r="6" spans="1:100" x14ac:dyDescent="0.25">
      <c r="A6" s="10">
        <v>3</v>
      </c>
      <c r="B6" s="11" t="s">
        <v>8</v>
      </c>
      <c r="C6" s="12" t="s">
        <v>36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J6" t="str">
        <f t="shared" ref="AJ6:AJ7" si="5">IF(ISBLANK(D6),"",1)</f>
        <v/>
      </c>
      <c r="AK6" t="str">
        <f t="shared" si="3"/>
        <v/>
      </c>
      <c r="AL6" t="str">
        <f t="shared" si="3"/>
        <v/>
      </c>
      <c r="AM6" t="str">
        <f t="shared" si="3"/>
        <v/>
      </c>
      <c r="AN6" t="str">
        <f t="shared" si="3"/>
        <v/>
      </c>
      <c r="AO6" t="str">
        <f t="shared" si="3"/>
        <v/>
      </c>
      <c r="AP6" t="str">
        <f t="shared" si="3"/>
        <v/>
      </c>
      <c r="AQ6" t="str">
        <f t="shared" si="3"/>
        <v/>
      </c>
      <c r="AR6" t="str">
        <f t="shared" si="3"/>
        <v/>
      </c>
      <c r="AS6" t="str">
        <f t="shared" si="3"/>
        <v/>
      </c>
      <c r="AT6" t="str">
        <f t="shared" si="3"/>
        <v/>
      </c>
      <c r="AU6" t="str">
        <f t="shared" si="3"/>
        <v/>
      </c>
      <c r="AV6" t="str">
        <f t="shared" si="3"/>
        <v/>
      </c>
      <c r="AW6" t="str">
        <f t="shared" si="3"/>
        <v/>
      </c>
      <c r="AX6" t="str">
        <f t="shared" si="3"/>
        <v/>
      </c>
      <c r="AY6" t="str">
        <f t="shared" si="3"/>
        <v/>
      </c>
      <c r="AZ6" t="str">
        <f t="shared" si="3"/>
        <v/>
      </c>
      <c r="BA6" t="str">
        <f t="shared" si="4"/>
        <v/>
      </c>
      <c r="BB6" t="str">
        <f t="shared" si="4"/>
        <v/>
      </c>
      <c r="BC6" t="str">
        <f t="shared" si="4"/>
        <v/>
      </c>
      <c r="BD6" t="str">
        <f t="shared" si="4"/>
        <v/>
      </c>
      <c r="BE6" t="str">
        <f t="shared" si="4"/>
        <v/>
      </c>
      <c r="BF6" t="str">
        <f t="shared" si="4"/>
        <v/>
      </c>
      <c r="BG6" t="str">
        <f t="shared" si="4"/>
        <v/>
      </c>
      <c r="BH6" t="str">
        <f t="shared" si="4"/>
        <v/>
      </c>
      <c r="BI6" t="str">
        <f t="shared" si="4"/>
        <v/>
      </c>
      <c r="BJ6" t="str">
        <f t="shared" si="4"/>
        <v/>
      </c>
      <c r="BK6" t="str">
        <f t="shared" si="4"/>
        <v/>
      </c>
      <c r="BL6" t="str">
        <f t="shared" si="4"/>
        <v/>
      </c>
      <c r="BM6" t="str">
        <f t="shared" si="4"/>
        <v/>
      </c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</row>
    <row r="7" spans="1:100" ht="15.75" thickBot="1" x14ac:dyDescent="0.3">
      <c r="A7" s="10">
        <v>4</v>
      </c>
      <c r="B7" s="11" t="s">
        <v>8</v>
      </c>
      <c r="C7" s="12" t="s">
        <v>62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J7" t="str">
        <f t="shared" si="5"/>
        <v/>
      </c>
      <c r="AK7" t="str">
        <f t="shared" si="3"/>
        <v/>
      </c>
      <c r="AL7" t="str">
        <f t="shared" si="3"/>
        <v/>
      </c>
      <c r="AM7" t="str">
        <f t="shared" si="3"/>
        <v/>
      </c>
      <c r="AN7" t="str">
        <f t="shared" si="3"/>
        <v/>
      </c>
      <c r="AO7" t="str">
        <f t="shared" si="3"/>
        <v/>
      </c>
      <c r="AP7" t="str">
        <f t="shared" si="3"/>
        <v/>
      </c>
      <c r="AQ7" t="str">
        <f t="shared" si="3"/>
        <v/>
      </c>
      <c r="AR7" t="str">
        <f t="shared" si="3"/>
        <v/>
      </c>
      <c r="AS7" t="str">
        <f t="shared" si="3"/>
        <v/>
      </c>
      <c r="AT7" t="str">
        <f t="shared" si="3"/>
        <v/>
      </c>
      <c r="AU7" t="str">
        <f t="shared" si="3"/>
        <v/>
      </c>
      <c r="AV7" t="str">
        <f t="shared" si="3"/>
        <v/>
      </c>
      <c r="AW7" t="str">
        <f t="shared" si="3"/>
        <v/>
      </c>
      <c r="AX7" t="str">
        <f t="shared" si="3"/>
        <v/>
      </c>
      <c r="AY7" t="str">
        <f t="shared" si="3"/>
        <v/>
      </c>
      <c r="AZ7" t="str">
        <f t="shared" si="3"/>
        <v/>
      </c>
      <c r="BA7" t="str">
        <f t="shared" si="4"/>
        <v/>
      </c>
      <c r="BB7" t="str">
        <f t="shared" si="4"/>
        <v/>
      </c>
      <c r="BC7" t="str">
        <f t="shared" si="4"/>
        <v/>
      </c>
      <c r="BD7" t="str">
        <f t="shared" si="4"/>
        <v/>
      </c>
      <c r="BE7" t="str">
        <f t="shared" si="4"/>
        <v/>
      </c>
      <c r="BF7" t="str">
        <f t="shared" si="4"/>
        <v/>
      </c>
      <c r="BG7" t="str">
        <f t="shared" si="4"/>
        <v/>
      </c>
      <c r="BH7" t="str">
        <f t="shared" si="4"/>
        <v/>
      </c>
      <c r="BI7" t="str">
        <f t="shared" si="4"/>
        <v/>
      </c>
      <c r="BJ7" t="str">
        <f t="shared" si="4"/>
        <v/>
      </c>
      <c r="BK7" t="str">
        <f t="shared" si="4"/>
        <v/>
      </c>
      <c r="BL7" t="str">
        <f t="shared" si="4"/>
        <v/>
      </c>
      <c r="BM7" t="str">
        <f t="shared" si="4"/>
        <v/>
      </c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</row>
    <row r="8" spans="1:100" ht="45.75" thickBot="1" x14ac:dyDescent="0.3">
      <c r="A8" s="28">
        <v>5</v>
      </c>
      <c r="B8" s="29" t="s">
        <v>8</v>
      </c>
      <c r="C8" s="30" t="s">
        <v>20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J8" s="3">
        <f>SUM(AJ9:AJ10)</f>
        <v>0</v>
      </c>
      <c r="AK8" s="3">
        <f t="shared" ref="AK8:BM8" si="6">SUM(AK9:AK10)</f>
        <v>0</v>
      </c>
      <c r="AL8" s="3">
        <f t="shared" si="6"/>
        <v>0</v>
      </c>
      <c r="AM8" s="3">
        <f t="shared" si="6"/>
        <v>0</v>
      </c>
      <c r="AN8" s="3">
        <f t="shared" si="6"/>
        <v>0</v>
      </c>
      <c r="AO8" s="3">
        <f t="shared" si="6"/>
        <v>0</v>
      </c>
      <c r="AP8" s="3">
        <f t="shared" si="6"/>
        <v>0</v>
      </c>
      <c r="AQ8" s="3">
        <f t="shared" si="6"/>
        <v>0</v>
      </c>
      <c r="AR8" s="3">
        <f t="shared" si="6"/>
        <v>0</v>
      </c>
      <c r="AS8" s="3">
        <f t="shared" si="6"/>
        <v>0</v>
      </c>
      <c r="AT8" s="3">
        <f t="shared" si="6"/>
        <v>0</v>
      </c>
      <c r="AU8" s="3">
        <f t="shared" si="6"/>
        <v>0</v>
      </c>
      <c r="AV8" s="3">
        <f t="shared" si="6"/>
        <v>0</v>
      </c>
      <c r="AW8" s="3">
        <f t="shared" si="6"/>
        <v>0</v>
      </c>
      <c r="AX8" s="3">
        <f t="shared" si="6"/>
        <v>0</v>
      </c>
      <c r="AY8" s="3">
        <f t="shared" si="6"/>
        <v>0</v>
      </c>
      <c r="AZ8" s="3">
        <f t="shared" si="6"/>
        <v>0</v>
      </c>
      <c r="BA8" s="3">
        <f t="shared" si="6"/>
        <v>0</v>
      </c>
      <c r="BB8" s="3">
        <f t="shared" si="6"/>
        <v>0</v>
      </c>
      <c r="BC8" s="3">
        <f t="shared" si="6"/>
        <v>0</v>
      </c>
      <c r="BD8" s="3">
        <f t="shared" si="6"/>
        <v>0</v>
      </c>
      <c r="BE8" s="3">
        <f t="shared" si="6"/>
        <v>0</v>
      </c>
      <c r="BF8" s="3">
        <f t="shared" si="6"/>
        <v>0</v>
      </c>
      <c r="BG8" s="3">
        <f t="shared" si="6"/>
        <v>0</v>
      </c>
      <c r="BH8" s="3">
        <f t="shared" si="6"/>
        <v>0</v>
      </c>
      <c r="BI8" s="3">
        <f t="shared" si="6"/>
        <v>0</v>
      </c>
      <c r="BJ8" s="3">
        <f t="shared" si="6"/>
        <v>0</v>
      </c>
      <c r="BK8" s="3">
        <f t="shared" si="6"/>
        <v>0</v>
      </c>
      <c r="BL8" s="3">
        <f t="shared" si="6"/>
        <v>0</v>
      </c>
      <c r="BM8" s="3">
        <f t="shared" si="6"/>
        <v>0</v>
      </c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</row>
    <row r="9" spans="1:100" x14ac:dyDescent="0.25">
      <c r="A9" s="10">
        <v>6</v>
      </c>
      <c r="B9" s="11" t="s">
        <v>8</v>
      </c>
      <c r="C9" s="10" t="s">
        <v>37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J9" t="str">
        <f>IF(ISBLANK(D9),"",1)</f>
        <v/>
      </c>
      <c r="AK9" t="str">
        <f t="shared" ref="AK9:AZ10" si="7">IF(ISBLANK(E9),"",1)</f>
        <v/>
      </c>
      <c r="AL9" t="str">
        <f t="shared" si="7"/>
        <v/>
      </c>
      <c r="AM9" t="str">
        <f t="shared" si="7"/>
        <v/>
      </c>
      <c r="AN9" t="str">
        <f t="shared" si="7"/>
        <v/>
      </c>
      <c r="AO9" t="str">
        <f t="shared" si="7"/>
        <v/>
      </c>
      <c r="AP9" t="str">
        <f t="shared" si="7"/>
        <v/>
      </c>
      <c r="AQ9" t="str">
        <f t="shared" si="7"/>
        <v/>
      </c>
      <c r="AR9" t="str">
        <f t="shared" si="7"/>
        <v/>
      </c>
      <c r="AS9" t="str">
        <f t="shared" si="7"/>
        <v/>
      </c>
      <c r="AT9" t="str">
        <f t="shared" si="7"/>
        <v/>
      </c>
      <c r="AU9" t="str">
        <f t="shared" si="7"/>
        <v/>
      </c>
      <c r="AV9" t="str">
        <f t="shared" si="7"/>
        <v/>
      </c>
      <c r="AW9" t="str">
        <f t="shared" si="7"/>
        <v/>
      </c>
      <c r="AX9" t="str">
        <f t="shared" si="7"/>
        <v/>
      </c>
      <c r="AY9" t="str">
        <f t="shared" si="7"/>
        <v/>
      </c>
      <c r="AZ9" t="str">
        <f t="shared" si="7"/>
        <v/>
      </c>
      <c r="BA9" t="str">
        <f t="shared" ref="BA9:BM10" si="8">IF(ISBLANK(U9),"",1)</f>
        <v/>
      </c>
      <c r="BB9" t="str">
        <f t="shared" si="8"/>
        <v/>
      </c>
      <c r="BC9" t="str">
        <f t="shared" si="8"/>
        <v/>
      </c>
      <c r="BD9" t="str">
        <f t="shared" si="8"/>
        <v/>
      </c>
      <c r="BE9" t="str">
        <f t="shared" si="8"/>
        <v/>
      </c>
      <c r="BF9" t="str">
        <f t="shared" si="8"/>
        <v/>
      </c>
      <c r="BG9" t="str">
        <f t="shared" si="8"/>
        <v/>
      </c>
      <c r="BH9" t="str">
        <f t="shared" si="8"/>
        <v/>
      </c>
      <c r="BI9" t="str">
        <f t="shared" si="8"/>
        <v/>
      </c>
      <c r="BJ9" t="str">
        <f t="shared" si="8"/>
        <v/>
      </c>
      <c r="BK9" t="str">
        <f t="shared" si="8"/>
        <v/>
      </c>
      <c r="BL9" t="str">
        <f t="shared" si="8"/>
        <v/>
      </c>
      <c r="BM9" t="str">
        <f t="shared" si="8"/>
        <v/>
      </c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</row>
    <row r="10" spans="1:100" ht="15.75" thickBot="1" x14ac:dyDescent="0.3">
      <c r="A10" s="10">
        <v>7</v>
      </c>
      <c r="B10" s="11" t="s">
        <v>8</v>
      </c>
      <c r="C10" s="12" t="s">
        <v>38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J10" t="str">
        <f>IF(ISBLANK(D10),"",1)</f>
        <v/>
      </c>
      <c r="AK10" t="str">
        <f t="shared" si="7"/>
        <v/>
      </c>
      <c r="AL10" t="str">
        <f t="shared" si="7"/>
        <v/>
      </c>
      <c r="AM10" t="str">
        <f t="shared" si="7"/>
        <v/>
      </c>
      <c r="AN10" t="str">
        <f t="shared" si="7"/>
        <v/>
      </c>
      <c r="AO10" t="str">
        <f t="shared" si="7"/>
        <v/>
      </c>
      <c r="AP10" t="str">
        <f t="shared" si="7"/>
        <v/>
      </c>
      <c r="AQ10" t="str">
        <f t="shared" si="7"/>
        <v/>
      </c>
      <c r="AR10" t="str">
        <f t="shared" si="7"/>
        <v/>
      </c>
      <c r="AS10" t="str">
        <f t="shared" si="7"/>
        <v/>
      </c>
      <c r="AT10" t="str">
        <f t="shared" si="7"/>
        <v/>
      </c>
      <c r="AU10" t="str">
        <f t="shared" si="7"/>
        <v/>
      </c>
      <c r="AV10" t="str">
        <f t="shared" si="7"/>
        <v/>
      </c>
      <c r="AW10" t="str">
        <f t="shared" si="7"/>
        <v/>
      </c>
      <c r="AX10" t="str">
        <f t="shared" si="7"/>
        <v/>
      </c>
      <c r="AY10" t="str">
        <f t="shared" si="7"/>
        <v/>
      </c>
      <c r="AZ10" t="str">
        <f t="shared" si="7"/>
        <v/>
      </c>
      <c r="BA10" t="str">
        <f t="shared" si="8"/>
        <v/>
      </c>
      <c r="BB10" t="str">
        <f t="shared" si="8"/>
        <v/>
      </c>
      <c r="BC10" t="str">
        <f t="shared" si="8"/>
        <v/>
      </c>
      <c r="BD10" t="str">
        <f t="shared" si="8"/>
        <v/>
      </c>
      <c r="BE10" t="str">
        <f t="shared" si="8"/>
        <v/>
      </c>
      <c r="BF10" t="str">
        <f t="shared" si="8"/>
        <v/>
      </c>
      <c r="BG10" t="str">
        <f t="shared" si="8"/>
        <v/>
      </c>
      <c r="BH10" t="str">
        <f t="shared" si="8"/>
        <v/>
      </c>
      <c r="BI10" t="str">
        <f t="shared" si="8"/>
        <v/>
      </c>
      <c r="BJ10" t="str">
        <f t="shared" si="8"/>
        <v/>
      </c>
      <c r="BK10" t="str">
        <f t="shared" si="8"/>
        <v/>
      </c>
      <c r="BL10" t="str">
        <f t="shared" si="8"/>
        <v/>
      </c>
      <c r="BM10" t="str">
        <f t="shared" si="8"/>
        <v/>
      </c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</row>
    <row r="11" spans="1:100" ht="15.75" thickBot="1" x14ac:dyDescent="0.3">
      <c r="A11" s="23">
        <v>8</v>
      </c>
      <c r="B11" s="24" t="s">
        <v>8</v>
      </c>
      <c r="C11" s="25" t="s">
        <v>21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J11" s="3">
        <f>SUM(AJ12)</f>
        <v>0</v>
      </c>
      <c r="AK11" s="3">
        <f t="shared" ref="AK11:BM11" si="9">SUM(AK12)</f>
        <v>0</v>
      </c>
      <c r="AL11" s="3">
        <f t="shared" si="9"/>
        <v>0</v>
      </c>
      <c r="AM11" s="3">
        <f t="shared" si="9"/>
        <v>0</v>
      </c>
      <c r="AN11" s="3">
        <f t="shared" si="9"/>
        <v>0</v>
      </c>
      <c r="AO11" s="3">
        <f t="shared" si="9"/>
        <v>0</v>
      </c>
      <c r="AP11" s="3">
        <f t="shared" si="9"/>
        <v>0</v>
      </c>
      <c r="AQ11" s="3">
        <f t="shared" si="9"/>
        <v>0</v>
      </c>
      <c r="AR11" s="3">
        <f t="shared" si="9"/>
        <v>0</v>
      </c>
      <c r="AS11" s="3">
        <f t="shared" si="9"/>
        <v>0</v>
      </c>
      <c r="AT11" s="3">
        <f t="shared" si="9"/>
        <v>0</v>
      </c>
      <c r="AU11" s="3">
        <f t="shared" si="9"/>
        <v>0</v>
      </c>
      <c r="AV11" s="3">
        <f t="shared" si="9"/>
        <v>0</v>
      </c>
      <c r="AW11" s="3">
        <f t="shared" si="9"/>
        <v>0</v>
      </c>
      <c r="AX11" s="3">
        <f t="shared" si="9"/>
        <v>0</v>
      </c>
      <c r="AY11" s="3">
        <f t="shared" si="9"/>
        <v>0</v>
      </c>
      <c r="AZ11" s="3">
        <f t="shared" si="9"/>
        <v>0</v>
      </c>
      <c r="BA11" s="3">
        <f t="shared" si="9"/>
        <v>0</v>
      </c>
      <c r="BB11" s="3">
        <f t="shared" si="9"/>
        <v>0</v>
      </c>
      <c r="BC11" s="3">
        <f t="shared" si="9"/>
        <v>0</v>
      </c>
      <c r="BD11" s="3">
        <f t="shared" si="9"/>
        <v>0</v>
      </c>
      <c r="BE11" s="3">
        <f t="shared" si="9"/>
        <v>0</v>
      </c>
      <c r="BF11" s="3">
        <f t="shared" si="9"/>
        <v>0</v>
      </c>
      <c r="BG11" s="3">
        <f t="shared" si="9"/>
        <v>0</v>
      </c>
      <c r="BH11" s="3">
        <f t="shared" si="9"/>
        <v>0</v>
      </c>
      <c r="BI11" s="3">
        <f t="shared" si="9"/>
        <v>0</v>
      </c>
      <c r="BJ11" s="3">
        <f t="shared" si="9"/>
        <v>0</v>
      </c>
      <c r="BK11" s="3">
        <f t="shared" si="9"/>
        <v>0</v>
      </c>
      <c r="BL11" s="3">
        <f t="shared" si="9"/>
        <v>0</v>
      </c>
      <c r="BM11" s="3">
        <f t="shared" si="9"/>
        <v>0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</row>
    <row r="12" spans="1:100" ht="15.75" thickBot="1" x14ac:dyDescent="0.3">
      <c r="A12" s="10">
        <v>9</v>
      </c>
      <c r="B12" s="11" t="s">
        <v>8</v>
      </c>
      <c r="C12" s="12" t="s">
        <v>39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J12" t="str">
        <f>IF(ISBLANK(D12),"",1)</f>
        <v/>
      </c>
      <c r="AK12" t="str">
        <f t="shared" ref="AK12:BM12" si="10">IF(ISBLANK(E12),"",1)</f>
        <v/>
      </c>
      <c r="AL12" t="str">
        <f t="shared" si="10"/>
        <v/>
      </c>
      <c r="AM12" t="str">
        <f t="shared" si="10"/>
        <v/>
      </c>
      <c r="AN12" t="str">
        <f t="shared" si="10"/>
        <v/>
      </c>
      <c r="AO12" t="str">
        <f t="shared" si="10"/>
        <v/>
      </c>
      <c r="AP12" t="str">
        <f t="shared" si="10"/>
        <v/>
      </c>
      <c r="AQ12" t="str">
        <f t="shared" si="10"/>
        <v/>
      </c>
      <c r="AR12" t="str">
        <f t="shared" si="10"/>
        <v/>
      </c>
      <c r="AS12" t="str">
        <f t="shared" si="10"/>
        <v/>
      </c>
      <c r="AT12" t="str">
        <f t="shared" si="10"/>
        <v/>
      </c>
      <c r="AU12" t="str">
        <f t="shared" si="10"/>
        <v/>
      </c>
      <c r="AV12" t="str">
        <f t="shared" si="10"/>
        <v/>
      </c>
      <c r="AW12" t="str">
        <f t="shared" si="10"/>
        <v/>
      </c>
      <c r="AX12" t="str">
        <f t="shared" si="10"/>
        <v/>
      </c>
      <c r="AY12" t="str">
        <f t="shared" si="10"/>
        <v/>
      </c>
      <c r="AZ12" t="str">
        <f t="shared" si="10"/>
        <v/>
      </c>
      <c r="BA12" t="str">
        <f t="shared" si="10"/>
        <v/>
      </c>
      <c r="BB12" t="str">
        <f t="shared" si="10"/>
        <v/>
      </c>
      <c r="BC12" t="str">
        <f t="shared" si="10"/>
        <v/>
      </c>
      <c r="BD12" t="str">
        <f t="shared" si="10"/>
        <v/>
      </c>
      <c r="BE12" t="str">
        <f t="shared" si="10"/>
        <v/>
      </c>
      <c r="BF12" t="str">
        <f t="shared" si="10"/>
        <v/>
      </c>
      <c r="BG12" t="str">
        <f t="shared" si="10"/>
        <v/>
      </c>
      <c r="BH12" t="str">
        <f t="shared" si="10"/>
        <v/>
      </c>
      <c r="BI12" t="str">
        <f t="shared" si="10"/>
        <v/>
      </c>
      <c r="BJ12" t="str">
        <f t="shared" si="10"/>
        <v/>
      </c>
      <c r="BK12" t="str">
        <f t="shared" si="10"/>
        <v/>
      </c>
      <c r="BL12" t="str">
        <f t="shared" si="10"/>
        <v/>
      </c>
      <c r="BM12" t="str">
        <f t="shared" si="10"/>
        <v/>
      </c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</row>
    <row r="13" spans="1:100" ht="15.75" thickBot="1" x14ac:dyDescent="0.3">
      <c r="A13" s="23">
        <v>10</v>
      </c>
      <c r="B13" s="24" t="s">
        <v>8</v>
      </c>
      <c r="C13" s="25" t="s">
        <v>22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J13" s="3">
        <f>SUM(AJ14)</f>
        <v>0</v>
      </c>
      <c r="AK13" s="3">
        <f t="shared" ref="AK13:BM13" si="11">SUM(AK14)</f>
        <v>0</v>
      </c>
      <c r="AL13" s="3">
        <f t="shared" si="11"/>
        <v>0</v>
      </c>
      <c r="AM13" s="3">
        <f t="shared" si="11"/>
        <v>0</v>
      </c>
      <c r="AN13" s="3">
        <f t="shared" si="11"/>
        <v>0</v>
      </c>
      <c r="AO13" s="3">
        <f t="shared" si="11"/>
        <v>0</v>
      </c>
      <c r="AP13" s="3">
        <f t="shared" si="11"/>
        <v>0</v>
      </c>
      <c r="AQ13" s="3">
        <f t="shared" si="11"/>
        <v>0</v>
      </c>
      <c r="AR13" s="3">
        <f t="shared" si="11"/>
        <v>0</v>
      </c>
      <c r="AS13" s="3">
        <f t="shared" si="11"/>
        <v>0</v>
      </c>
      <c r="AT13" s="3">
        <f t="shared" si="11"/>
        <v>0</v>
      </c>
      <c r="AU13" s="3">
        <f t="shared" si="11"/>
        <v>0</v>
      </c>
      <c r="AV13" s="3">
        <f t="shared" si="11"/>
        <v>0</v>
      </c>
      <c r="AW13" s="3">
        <f t="shared" si="11"/>
        <v>0</v>
      </c>
      <c r="AX13" s="3">
        <f t="shared" si="11"/>
        <v>0</v>
      </c>
      <c r="AY13" s="3">
        <f t="shared" si="11"/>
        <v>0</v>
      </c>
      <c r="AZ13" s="3">
        <f t="shared" si="11"/>
        <v>0</v>
      </c>
      <c r="BA13" s="3">
        <f t="shared" si="11"/>
        <v>0</v>
      </c>
      <c r="BB13" s="3">
        <f t="shared" si="11"/>
        <v>0</v>
      </c>
      <c r="BC13" s="3">
        <f t="shared" si="11"/>
        <v>0</v>
      </c>
      <c r="BD13" s="3">
        <f t="shared" si="11"/>
        <v>0</v>
      </c>
      <c r="BE13" s="3">
        <f t="shared" si="11"/>
        <v>0</v>
      </c>
      <c r="BF13" s="3">
        <f t="shared" si="11"/>
        <v>0</v>
      </c>
      <c r="BG13" s="3">
        <f t="shared" si="11"/>
        <v>0</v>
      </c>
      <c r="BH13" s="3">
        <f t="shared" si="11"/>
        <v>0</v>
      </c>
      <c r="BI13" s="3">
        <f t="shared" si="11"/>
        <v>0</v>
      </c>
      <c r="BJ13" s="3">
        <f t="shared" si="11"/>
        <v>0</v>
      </c>
      <c r="BK13" s="3">
        <f t="shared" si="11"/>
        <v>0</v>
      </c>
      <c r="BL13" s="3">
        <f t="shared" si="11"/>
        <v>0</v>
      </c>
      <c r="BM13" s="3">
        <f t="shared" si="11"/>
        <v>0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</row>
    <row r="14" spans="1:100" ht="15.75" thickBot="1" x14ac:dyDescent="0.3">
      <c r="A14" s="10">
        <v>11</v>
      </c>
      <c r="B14" s="11" t="s">
        <v>8</v>
      </c>
      <c r="C14" s="12" t="s">
        <v>40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J14" t="str">
        <f>IF(ISBLANK(D14),"",1)</f>
        <v/>
      </c>
      <c r="AK14" t="str">
        <f t="shared" ref="AK14:BM14" si="12">IF(ISBLANK(E14),"",1)</f>
        <v/>
      </c>
      <c r="AL14" t="str">
        <f t="shared" si="12"/>
        <v/>
      </c>
      <c r="AM14" t="str">
        <f t="shared" si="12"/>
        <v/>
      </c>
      <c r="AN14" t="str">
        <f t="shared" si="12"/>
        <v/>
      </c>
      <c r="AO14" t="str">
        <f t="shared" si="12"/>
        <v/>
      </c>
      <c r="AP14" t="str">
        <f t="shared" si="12"/>
        <v/>
      </c>
      <c r="AQ14" t="str">
        <f t="shared" si="12"/>
        <v/>
      </c>
      <c r="AR14" t="str">
        <f t="shared" si="12"/>
        <v/>
      </c>
      <c r="AS14" t="str">
        <f t="shared" si="12"/>
        <v/>
      </c>
      <c r="AT14" t="str">
        <f t="shared" si="12"/>
        <v/>
      </c>
      <c r="AU14" t="str">
        <f t="shared" si="12"/>
        <v/>
      </c>
      <c r="AV14" t="str">
        <f t="shared" si="12"/>
        <v/>
      </c>
      <c r="AW14" t="str">
        <f t="shared" si="12"/>
        <v/>
      </c>
      <c r="AX14" t="str">
        <f t="shared" si="12"/>
        <v/>
      </c>
      <c r="AY14" t="str">
        <f t="shared" si="12"/>
        <v/>
      </c>
      <c r="AZ14" t="str">
        <f t="shared" si="12"/>
        <v/>
      </c>
      <c r="BA14" t="str">
        <f t="shared" si="12"/>
        <v/>
      </c>
      <c r="BB14" t="str">
        <f t="shared" si="12"/>
        <v/>
      </c>
      <c r="BC14" t="str">
        <f t="shared" si="12"/>
        <v/>
      </c>
      <c r="BD14" t="str">
        <f t="shared" si="12"/>
        <v/>
      </c>
      <c r="BE14" t="str">
        <f t="shared" si="12"/>
        <v/>
      </c>
      <c r="BF14" t="str">
        <f t="shared" si="12"/>
        <v/>
      </c>
      <c r="BG14" t="str">
        <f t="shared" si="12"/>
        <v/>
      </c>
      <c r="BH14" t="str">
        <f t="shared" si="12"/>
        <v/>
      </c>
      <c r="BI14" t="str">
        <f t="shared" si="12"/>
        <v/>
      </c>
      <c r="BJ14" t="str">
        <f t="shared" si="12"/>
        <v/>
      </c>
      <c r="BK14" t="str">
        <f t="shared" si="12"/>
        <v/>
      </c>
      <c r="BL14" t="str">
        <f t="shared" si="12"/>
        <v/>
      </c>
      <c r="BM14" t="str">
        <f t="shared" si="12"/>
        <v/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</row>
    <row r="15" spans="1:100" ht="15.75" thickBot="1" x14ac:dyDescent="0.3">
      <c r="A15" s="23">
        <v>12</v>
      </c>
      <c r="B15" s="24" t="s">
        <v>8</v>
      </c>
      <c r="C15" s="25" t="s">
        <v>23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J15" s="3">
        <f>SUM(AJ16)</f>
        <v>0</v>
      </c>
      <c r="AK15" s="3">
        <f t="shared" ref="AK15:BM15" si="13">SUM(AK16)</f>
        <v>0</v>
      </c>
      <c r="AL15" s="3">
        <f t="shared" si="13"/>
        <v>0</v>
      </c>
      <c r="AM15" s="3">
        <f t="shared" si="13"/>
        <v>0</v>
      </c>
      <c r="AN15" s="3">
        <f t="shared" si="13"/>
        <v>0</v>
      </c>
      <c r="AO15" s="3">
        <f t="shared" si="13"/>
        <v>0</v>
      </c>
      <c r="AP15" s="3">
        <f t="shared" si="13"/>
        <v>0</v>
      </c>
      <c r="AQ15" s="3">
        <f t="shared" si="13"/>
        <v>0</v>
      </c>
      <c r="AR15" s="3">
        <f t="shared" si="13"/>
        <v>0</v>
      </c>
      <c r="AS15" s="3">
        <f t="shared" si="13"/>
        <v>0</v>
      </c>
      <c r="AT15" s="3">
        <f t="shared" si="13"/>
        <v>0</v>
      </c>
      <c r="AU15" s="3">
        <f t="shared" si="13"/>
        <v>0</v>
      </c>
      <c r="AV15" s="3">
        <f t="shared" si="13"/>
        <v>0</v>
      </c>
      <c r="AW15" s="3">
        <f t="shared" si="13"/>
        <v>0</v>
      </c>
      <c r="AX15" s="3">
        <f t="shared" si="13"/>
        <v>0</v>
      </c>
      <c r="AY15" s="3">
        <f t="shared" si="13"/>
        <v>0</v>
      </c>
      <c r="AZ15" s="3">
        <f t="shared" si="13"/>
        <v>0</v>
      </c>
      <c r="BA15" s="3">
        <f t="shared" si="13"/>
        <v>0</v>
      </c>
      <c r="BB15" s="3">
        <f t="shared" si="13"/>
        <v>0</v>
      </c>
      <c r="BC15" s="3">
        <f t="shared" si="13"/>
        <v>0</v>
      </c>
      <c r="BD15" s="3">
        <f t="shared" si="13"/>
        <v>0</v>
      </c>
      <c r="BE15" s="3">
        <f t="shared" si="13"/>
        <v>0</v>
      </c>
      <c r="BF15" s="3">
        <f t="shared" si="13"/>
        <v>0</v>
      </c>
      <c r="BG15" s="3">
        <f t="shared" si="13"/>
        <v>0</v>
      </c>
      <c r="BH15" s="3">
        <f t="shared" si="13"/>
        <v>0</v>
      </c>
      <c r="BI15" s="3">
        <f t="shared" si="13"/>
        <v>0</v>
      </c>
      <c r="BJ15" s="3">
        <f t="shared" si="13"/>
        <v>0</v>
      </c>
      <c r="BK15" s="3">
        <f t="shared" si="13"/>
        <v>0</v>
      </c>
      <c r="BL15" s="3">
        <f t="shared" si="13"/>
        <v>0</v>
      </c>
      <c r="BM15" s="3">
        <f t="shared" si="13"/>
        <v>0</v>
      </c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</row>
    <row r="16" spans="1:100" ht="15.75" thickBot="1" x14ac:dyDescent="0.3">
      <c r="A16" s="10">
        <v>13</v>
      </c>
      <c r="B16" s="11" t="s">
        <v>8</v>
      </c>
      <c r="C16" s="10" t="s">
        <v>57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J16" t="str">
        <f>IF(ISBLANK(D16),"",1)</f>
        <v/>
      </c>
      <c r="AK16" t="str">
        <f t="shared" ref="AK16:BM16" si="14">IF(ISBLANK(E16),"",1)</f>
        <v/>
      </c>
      <c r="AL16" t="str">
        <f t="shared" si="14"/>
        <v/>
      </c>
      <c r="AM16" t="str">
        <f t="shared" si="14"/>
        <v/>
      </c>
      <c r="AN16" t="str">
        <f t="shared" si="14"/>
        <v/>
      </c>
      <c r="AO16" t="str">
        <f t="shared" si="14"/>
        <v/>
      </c>
      <c r="AP16" t="str">
        <f t="shared" si="14"/>
        <v/>
      </c>
      <c r="AQ16" t="str">
        <f t="shared" si="14"/>
        <v/>
      </c>
      <c r="AR16" t="str">
        <f t="shared" si="14"/>
        <v/>
      </c>
      <c r="AS16" t="str">
        <f t="shared" si="14"/>
        <v/>
      </c>
      <c r="AT16" t="str">
        <f t="shared" si="14"/>
        <v/>
      </c>
      <c r="AU16" t="str">
        <f t="shared" si="14"/>
        <v/>
      </c>
      <c r="AV16" t="str">
        <f t="shared" si="14"/>
        <v/>
      </c>
      <c r="AW16" t="str">
        <f t="shared" si="14"/>
        <v/>
      </c>
      <c r="AX16" t="str">
        <f t="shared" si="14"/>
        <v/>
      </c>
      <c r="AY16" t="str">
        <f t="shared" si="14"/>
        <v/>
      </c>
      <c r="AZ16" t="str">
        <f t="shared" si="14"/>
        <v/>
      </c>
      <c r="BA16" t="str">
        <f t="shared" si="14"/>
        <v/>
      </c>
      <c r="BB16" t="str">
        <f t="shared" si="14"/>
        <v/>
      </c>
      <c r="BC16" t="str">
        <f t="shared" si="14"/>
        <v/>
      </c>
      <c r="BD16" t="str">
        <f t="shared" si="14"/>
        <v/>
      </c>
      <c r="BE16" t="str">
        <f t="shared" si="14"/>
        <v/>
      </c>
      <c r="BF16" t="str">
        <f t="shared" si="14"/>
        <v/>
      </c>
      <c r="BG16" t="str">
        <f t="shared" si="14"/>
        <v/>
      </c>
      <c r="BH16" t="str">
        <f t="shared" si="14"/>
        <v/>
      </c>
      <c r="BI16" t="str">
        <f t="shared" si="14"/>
        <v/>
      </c>
      <c r="BJ16" t="str">
        <f t="shared" si="14"/>
        <v/>
      </c>
      <c r="BK16" t="str">
        <f t="shared" si="14"/>
        <v/>
      </c>
      <c r="BL16" t="str">
        <f t="shared" si="14"/>
        <v/>
      </c>
      <c r="BM16" t="str">
        <f t="shared" si="14"/>
        <v/>
      </c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</row>
    <row r="17" spans="1:100" ht="15.75" thickBot="1" x14ac:dyDescent="0.3">
      <c r="A17" s="23">
        <v>14</v>
      </c>
      <c r="B17" s="24" t="s">
        <v>8</v>
      </c>
      <c r="C17" s="25" t="s">
        <v>24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  <c r="AJ17" s="3">
        <f>SUM(AJ18)</f>
        <v>0</v>
      </c>
      <c r="AK17" s="3">
        <f t="shared" ref="AK17:BM17" si="15">SUM(AK18)</f>
        <v>0</v>
      </c>
      <c r="AL17" s="3">
        <f t="shared" si="15"/>
        <v>0</v>
      </c>
      <c r="AM17" s="3">
        <f t="shared" si="15"/>
        <v>0</v>
      </c>
      <c r="AN17" s="3">
        <f t="shared" si="15"/>
        <v>0</v>
      </c>
      <c r="AO17" s="3">
        <f t="shared" si="15"/>
        <v>0</v>
      </c>
      <c r="AP17" s="3">
        <f t="shared" si="15"/>
        <v>0</v>
      </c>
      <c r="AQ17" s="3">
        <f t="shared" si="15"/>
        <v>0</v>
      </c>
      <c r="AR17" s="3">
        <f t="shared" si="15"/>
        <v>0</v>
      </c>
      <c r="AS17" s="3">
        <f t="shared" si="15"/>
        <v>0</v>
      </c>
      <c r="AT17" s="3">
        <f t="shared" si="15"/>
        <v>0</v>
      </c>
      <c r="AU17" s="3">
        <f t="shared" si="15"/>
        <v>0</v>
      </c>
      <c r="AV17" s="3">
        <f t="shared" si="15"/>
        <v>0</v>
      </c>
      <c r="AW17" s="3">
        <f t="shared" si="15"/>
        <v>0</v>
      </c>
      <c r="AX17" s="3">
        <f t="shared" si="15"/>
        <v>0</v>
      </c>
      <c r="AY17" s="3">
        <f t="shared" si="15"/>
        <v>0</v>
      </c>
      <c r="AZ17" s="3">
        <f t="shared" si="15"/>
        <v>0</v>
      </c>
      <c r="BA17" s="3">
        <f t="shared" si="15"/>
        <v>0</v>
      </c>
      <c r="BB17" s="3">
        <f t="shared" si="15"/>
        <v>0</v>
      </c>
      <c r="BC17" s="3">
        <f t="shared" si="15"/>
        <v>0</v>
      </c>
      <c r="BD17" s="3">
        <f t="shared" si="15"/>
        <v>0</v>
      </c>
      <c r="BE17" s="3">
        <f t="shared" si="15"/>
        <v>0</v>
      </c>
      <c r="BF17" s="3">
        <f t="shared" si="15"/>
        <v>0</v>
      </c>
      <c r="BG17" s="3">
        <f t="shared" si="15"/>
        <v>0</v>
      </c>
      <c r="BH17" s="3">
        <f t="shared" si="15"/>
        <v>0</v>
      </c>
      <c r="BI17" s="3">
        <f t="shared" si="15"/>
        <v>0</v>
      </c>
      <c r="BJ17" s="3">
        <f t="shared" si="15"/>
        <v>0</v>
      </c>
      <c r="BK17" s="3">
        <f t="shared" si="15"/>
        <v>0</v>
      </c>
      <c r="BL17" s="3">
        <f t="shared" si="15"/>
        <v>0</v>
      </c>
      <c r="BM17" s="3">
        <f t="shared" si="15"/>
        <v>0</v>
      </c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</row>
    <row r="18" spans="1:100" ht="15.75" thickBot="1" x14ac:dyDescent="0.3">
      <c r="A18" s="10">
        <v>15</v>
      </c>
      <c r="B18" s="11" t="s">
        <v>8</v>
      </c>
      <c r="C18" s="12" t="s">
        <v>58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J18" t="str">
        <f>IF(ISBLANK(D18),"",1)</f>
        <v/>
      </c>
      <c r="AK18" t="str">
        <f t="shared" ref="AK18:BM18" si="16">IF(ISBLANK(E18),"",1)</f>
        <v/>
      </c>
      <c r="AL18" t="str">
        <f t="shared" si="16"/>
        <v/>
      </c>
      <c r="AM18" t="str">
        <f t="shared" si="16"/>
        <v/>
      </c>
      <c r="AN18" t="str">
        <f t="shared" si="16"/>
        <v/>
      </c>
      <c r="AO18" t="str">
        <f t="shared" si="16"/>
        <v/>
      </c>
      <c r="AP18" t="str">
        <f t="shared" si="16"/>
        <v/>
      </c>
      <c r="AQ18" t="str">
        <f t="shared" si="16"/>
        <v/>
      </c>
      <c r="AR18" t="str">
        <f t="shared" si="16"/>
        <v/>
      </c>
      <c r="AS18" t="str">
        <f t="shared" si="16"/>
        <v/>
      </c>
      <c r="AT18" t="str">
        <f t="shared" si="16"/>
        <v/>
      </c>
      <c r="AU18" t="str">
        <f t="shared" si="16"/>
        <v/>
      </c>
      <c r="AV18" t="str">
        <f t="shared" si="16"/>
        <v/>
      </c>
      <c r="AW18" t="str">
        <f t="shared" si="16"/>
        <v/>
      </c>
      <c r="AX18" t="str">
        <f t="shared" si="16"/>
        <v/>
      </c>
      <c r="AY18" t="str">
        <f t="shared" si="16"/>
        <v/>
      </c>
      <c r="AZ18" t="str">
        <f t="shared" si="16"/>
        <v/>
      </c>
      <c r="BA18" t="str">
        <f t="shared" si="16"/>
        <v/>
      </c>
      <c r="BB18" t="str">
        <f t="shared" si="16"/>
        <v/>
      </c>
      <c r="BC18" t="str">
        <f t="shared" si="16"/>
        <v/>
      </c>
      <c r="BD18" t="str">
        <f t="shared" si="16"/>
        <v/>
      </c>
      <c r="BE18" t="str">
        <f t="shared" si="16"/>
        <v/>
      </c>
      <c r="BF18" t="str">
        <f t="shared" si="16"/>
        <v/>
      </c>
      <c r="BG18" t="str">
        <f t="shared" si="16"/>
        <v/>
      </c>
      <c r="BH18" t="str">
        <f t="shared" si="16"/>
        <v/>
      </c>
      <c r="BI18" t="str">
        <f t="shared" si="16"/>
        <v/>
      </c>
      <c r="BJ18" t="str">
        <f t="shared" si="16"/>
        <v/>
      </c>
      <c r="BK18" t="str">
        <f t="shared" si="16"/>
        <v/>
      </c>
      <c r="BL18" t="str">
        <f t="shared" si="16"/>
        <v/>
      </c>
      <c r="BM18" t="str">
        <f t="shared" si="16"/>
        <v/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</row>
    <row r="19" spans="1:100" ht="15.75" thickBot="1" x14ac:dyDescent="0.3">
      <c r="A19" s="23">
        <v>16</v>
      </c>
      <c r="B19" s="24" t="s">
        <v>8</v>
      </c>
      <c r="C19" s="25" t="s">
        <v>25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J19" s="3">
        <f>SUM(AJ20)</f>
        <v>0</v>
      </c>
      <c r="AK19" s="3">
        <f t="shared" ref="AK19:BM19" si="17">SUM(AK20)</f>
        <v>0</v>
      </c>
      <c r="AL19" s="3">
        <f t="shared" si="17"/>
        <v>0</v>
      </c>
      <c r="AM19" s="3">
        <f t="shared" si="17"/>
        <v>0</v>
      </c>
      <c r="AN19" s="3">
        <f t="shared" si="17"/>
        <v>0</v>
      </c>
      <c r="AO19" s="3">
        <f t="shared" si="17"/>
        <v>0</v>
      </c>
      <c r="AP19" s="3">
        <f t="shared" si="17"/>
        <v>0</v>
      </c>
      <c r="AQ19" s="3">
        <f t="shared" si="17"/>
        <v>0</v>
      </c>
      <c r="AR19" s="3">
        <f t="shared" si="17"/>
        <v>0</v>
      </c>
      <c r="AS19" s="3">
        <f t="shared" si="17"/>
        <v>0</v>
      </c>
      <c r="AT19" s="3">
        <f t="shared" si="17"/>
        <v>0</v>
      </c>
      <c r="AU19" s="3">
        <f t="shared" si="17"/>
        <v>0</v>
      </c>
      <c r="AV19" s="3">
        <f t="shared" si="17"/>
        <v>0</v>
      </c>
      <c r="AW19" s="3">
        <f t="shared" si="17"/>
        <v>0</v>
      </c>
      <c r="AX19" s="3">
        <f t="shared" si="17"/>
        <v>0</v>
      </c>
      <c r="AY19" s="3">
        <f t="shared" si="17"/>
        <v>0</v>
      </c>
      <c r="AZ19" s="3">
        <f t="shared" si="17"/>
        <v>0</v>
      </c>
      <c r="BA19" s="3">
        <f t="shared" si="17"/>
        <v>0</v>
      </c>
      <c r="BB19" s="3">
        <f t="shared" si="17"/>
        <v>0</v>
      </c>
      <c r="BC19" s="3">
        <f t="shared" si="17"/>
        <v>0</v>
      </c>
      <c r="BD19" s="3">
        <f t="shared" si="17"/>
        <v>0</v>
      </c>
      <c r="BE19" s="3">
        <f t="shared" si="17"/>
        <v>0</v>
      </c>
      <c r="BF19" s="3">
        <f t="shared" si="17"/>
        <v>0</v>
      </c>
      <c r="BG19" s="3">
        <f t="shared" si="17"/>
        <v>0</v>
      </c>
      <c r="BH19" s="3">
        <f t="shared" si="17"/>
        <v>0</v>
      </c>
      <c r="BI19" s="3">
        <f t="shared" si="17"/>
        <v>0</v>
      </c>
      <c r="BJ19" s="3">
        <f t="shared" si="17"/>
        <v>0</v>
      </c>
      <c r="BK19" s="3">
        <f t="shared" si="17"/>
        <v>0</v>
      </c>
      <c r="BL19" s="3">
        <f t="shared" si="17"/>
        <v>0</v>
      </c>
      <c r="BM19" s="3">
        <f t="shared" si="17"/>
        <v>0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</row>
    <row r="20" spans="1:100" s="1" customFormat="1" ht="15.75" thickBot="1" x14ac:dyDescent="0.3">
      <c r="A20" s="10">
        <v>17</v>
      </c>
      <c r="B20" s="11" t="s">
        <v>8</v>
      </c>
      <c r="C20" s="12" t="s">
        <v>59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J20" t="str">
        <f>IF(ISBLANK(D20),"",1)</f>
        <v/>
      </c>
      <c r="AK20" t="str">
        <f t="shared" ref="AK20:BM20" si="18">IF(ISBLANK(E20),"",1)</f>
        <v/>
      </c>
      <c r="AL20" t="str">
        <f t="shared" si="18"/>
        <v/>
      </c>
      <c r="AM20" t="str">
        <f t="shared" si="18"/>
        <v/>
      </c>
      <c r="AN20" t="str">
        <f t="shared" si="18"/>
        <v/>
      </c>
      <c r="AO20" t="str">
        <f t="shared" si="18"/>
        <v/>
      </c>
      <c r="AP20" t="str">
        <f t="shared" si="18"/>
        <v/>
      </c>
      <c r="AQ20" t="str">
        <f t="shared" si="18"/>
        <v/>
      </c>
      <c r="AR20" t="str">
        <f t="shared" si="18"/>
        <v/>
      </c>
      <c r="AS20" t="str">
        <f t="shared" si="18"/>
        <v/>
      </c>
      <c r="AT20" t="str">
        <f t="shared" si="18"/>
        <v/>
      </c>
      <c r="AU20" t="str">
        <f t="shared" si="18"/>
        <v/>
      </c>
      <c r="AV20" t="str">
        <f t="shared" si="18"/>
        <v/>
      </c>
      <c r="AW20" t="str">
        <f t="shared" si="18"/>
        <v/>
      </c>
      <c r="AX20" t="str">
        <f t="shared" si="18"/>
        <v/>
      </c>
      <c r="AY20" t="str">
        <f t="shared" si="18"/>
        <v/>
      </c>
      <c r="AZ20" t="str">
        <f t="shared" si="18"/>
        <v/>
      </c>
      <c r="BA20" t="str">
        <f t="shared" si="18"/>
        <v/>
      </c>
      <c r="BB20" t="str">
        <f t="shared" si="18"/>
        <v/>
      </c>
      <c r="BC20" t="str">
        <f t="shared" si="18"/>
        <v/>
      </c>
      <c r="BD20" t="str">
        <f t="shared" si="18"/>
        <v/>
      </c>
      <c r="BE20" t="str">
        <f t="shared" si="18"/>
        <v/>
      </c>
      <c r="BF20" t="str">
        <f t="shared" si="18"/>
        <v/>
      </c>
      <c r="BG20" t="str">
        <f t="shared" si="18"/>
        <v/>
      </c>
      <c r="BH20" t="str">
        <f t="shared" si="18"/>
        <v/>
      </c>
      <c r="BI20" t="str">
        <f t="shared" si="18"/>
        <v/>
      </c>
      <c r="BJ20" t="str">
        <f t="shared" si="18"/>
        <v/>
      </c>
      <c r="BK20" t="str">
        <f t="shared" si="18"/>
        <v/>
      </c>
      <c r="BL20" t="str">
        <f t="shared" si="18"/>
        <v/>
      </c>
      <c r="BM20" t="str">
        <f t="shared" si="18"/>
        <v/>
      </c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</row>
    <row r="21" spans="1:100" ht="15.75" thickBot="1" x14ac:dyDescent="0.3">
      <c r="A21" s="23">
        <v>18</v>
      </c>
      <c r="B21" s="24" t="s">
        <v>8</v>
      </c>
      <c r="C21" s="25" t="s">
        <v>26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J21" s="3">
        <f>SUM(AJ22:AJ23)</f>
        <v>0</v>
      </c>
      <c r="AK21" s="3">
        <f t="shared" ref="AK21:BM21" si="19">SUM(AK22:AK23)</f>
        <v>0</v>
      </c>
      <c r="AL21" s="3">
        <f t="shared" si="19"/>
        <v>0</v>
      </c>
      <c r="AM21" s="3">
        <f t="shared" si="19"/>
        <v>0</v>
      </c>
      <c r="AN21" s="3">
        <f t="shared" si="19"/>
        <v>0</v>
      </c>
      <c r="AO21" s="3">
        <f t="shared" si="19"/>
        <v>0</v>
      </c>
      <c r="AP21" s="3">
        <f t="shared" si="19"/>
        <v>0</v>
      </c>
      <c r="AQ21" s="3">
        <f t="shared" si="19"/>
        <v>0</v>
      </c>
      <c r="AR21" s="3">
        <f t="shared" si="19"/>
        <v>0</v>
      </c>
      <c r="AS21" s="3">
        <f t="shared" si="19"/>
        <v>0</v>
      </c>
      <c r="AT21" s="3">
        <f t="shared" si="19"/>
        <v>0</v>
      </c>
      <c r="AU21" s="3">
        <f t="shared" si="19"/>
        <v>0</v>
      </c>
      <c r="AV21" s="3">
        <f t="shared" si="19"/>
        <v>0</v>
      </c>
      <c r="AW21" s="3">
        <f t="shared" si="19"/>
        <v>0</v>
      </c>
      <c r="AX21" s="3">
        <f t="shared" si="19"/>
        <v>0</v>
      </c>
      <c r="AY21" s="3">
        <f t="shared" si="19"/>
        <v>0</v>
      </c>
      <c r="AZ21" s="3">
        <f t="shared" si="19"/>
        <v>0</v>
      </c>
      <c r="BA21" s="3">
        <f t="shared" si="19"/>
        <v>0</v>
      </c>
      <c r="BB21" s="3">
        <f t="shared" si="19"/>
        <v>0</v>
      </c>
      <c r="BC21" s="3">
        <f t="shared" si="19"/>
        <v>0</v>
      </c>
      <c r="BD21" s="3">
        <f t="shared" si="19"/>
        <v>0</v>
      </c>
      <c r="BE21" s="3">
        <f t="shared" si="19"/>
        <v>0</v>
      </c>
      <c r="BF21" s="3">
        <f t="shared" si="19"/>
        <v>0</v>
      </c>
      <c r="BG21" s="3">
        <f t="shared" si="19"/>
        <v>0</v>
      </c>
      <c r="BH21" s="3">
        <f t="shared" si="19"/>
        <v>0</v>
      </c>
      <c r="BI21" s="3">
        <f t="shared" si="19"/>
        <v>0</v>
      </c>
      <c r="BJ21" s="3">
        <f t="shared" si="19"/>
        <v>0</v>
      </c>
      <c r="BK21" s="3">
        <f t="shared" si="19"/>
        <v>0</v>
      </c>
      <c r="BL21" s="3">
        <f t="shared" si="19"/>
        <v>0</v>
      </c>
      <c r="BM21" s="3">
        <f t="shared" si="19"/>
        <v>0</v>
      </c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</row>
    <row r="22" spans="1:100" x14ac:dyDescent="0.25">
      <c r="A22" s="10">
        <v>19</v>
      </c>
      <c r="B22" s="11" t="s">
        <v>8</v>
      </c>
      <c r="C22" s="12" t="s">
        <v>60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J22" t="str">
        <f>IF(ISBLANK(D22),"",1)</f>
        <v/>
      </c>
      <c r="AK22" t="str">
        <f t="shared" ref="AK22:AZ23" si="20">IF(ISBLANK(E22),"",1)</f>
        <v/>
      </c>
      <c r="AL22" t="str">
        <f t="shared" si="20"/>
        <v/>
      </c>
      <c r="AM22" t="str">
        <f t="shared" si="20"/>
        <v/>
      </c>
      <c r="AN22" t="str">
        <f t="shared" si="20"/>
        <v/>
      </c>
      <c r="AO22" t="str">
        <f t="shared" si="20"/>
        <v/>
      </c>
      <c r="AP22" t="str">
        <f t="shared" si="20"/>
        <v/>
      </c>
      <c r="AQ22" t="str">
        <f t="shared" si="20"/>
        <v/>
      </c>
      <c r="AR22" t="str">
        <f t="shared" si="20"/>
        <v/>
      </c>
      <c r="AS22" t="str">
        <f t="shared" si="20"/>
        <v/>
      </c>
      <c r="AT22" t="str">
        <f t="shared" si="20"/>
        <v/>
      </c>
      <c r="AU22" t="str">
        <f t="shared" si="20"/>
        <v/>
      </c>
      <c r="AV22" t="str">
        <f t="shared" si="20"/>
        <v/>
      </c>
      <c r="AW22" t="str">
        <f t="shared" si="20"/>
        <v/>
      </c>
      <c r="AX22" t="str">
        <f t="shared" si="20"/>
        <v/>
      </c>
      <c r="AY22" t="str">
        <f t="shared" si="20"/>
        <v/>
      </c>
      <c r="AZ22" t="str">
        <f t="shared" si="20"/>
        <v/>
      </c>
      <c r="BA22" t="str">
        <f t="shared" ref="BA22:BM23" si="21">IF(ISBLANK(U22),"",1)</f>
        <v/>
      </c>
      <c r="BB22" t="str">
        <f t="shared" si="21"/>
        <v/>
      </c>
      <c r="BC22" t="str">
        <f t="shared" si="21"/>
        <v/>
      </c>
      <c r="BD22" t="str">
        <f t="shared" si="21"/>
        <v/>
      </c>
      <c r="BE22" t="str">
        <f t="shared" si="21"/>
        <v/>
      </c>
      <c r="BF22" t="str">
        <f t="shared" si="21"/>
        <v/>
      </c>
      <c r="BG22" t="str">
        <f t="shared" si="21"/>
        <v/>
      </c>
      <c r="BH22" t="str">
        <f t="shared" si="21"/>
        <v/>
      </c>
      <c r="BI22" t="str">
        <f t="shared" si="21"/>
        <v/>
      </c>
      <c r="BJ22" t="str">
        <f t="shared" si="21"/>
        <v/>
      </c>
      <c r="BK22" t="str">
        <f t="shared" si="21"/>
        <v/>
      </c>
      <c r="BL22" t="str">
        <f t="shared" si="21"/>
        <v/>
      </c>
      <c r="BM22" t="str">
        <f t="shared" si="21"/>
        <v/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</row>
    <row r="23" spans="1:100" ht="15.75" thickBot="1" x14ac:dyDescent="0.3">
      <c r="A23" s="10">
        <v>20</v>
      </c>
      <c r="B23" s="11" t="s">
        <v>8</v>
      </c>
      <c r="C23" s="12" t="s">
        <v>61</v>
      </c>
      <c r="D23" s="82"/>
      <c r="E23" s="82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J23" t="str">
        <f>IF(ISBLANK(D23),"",1)</f>
        <v/>
      </c>
      <c r="AK23" t="str">
        <f t="shared" si="20"/>
        <v/>
      </c>
      <c r="AL23" t="str">
        <f t="shared" si="20"/>
        <v/>
      </c>
      <c r="AM23" t="str">
        <f t="shared" si="20"/>
        <v/>
      </c>
      <c r="AN23" t="str">
        <f t="shared" si="20"/>
        <v/>
      </c>
      <c r="AO23" t="str">
        <f t="shared" si="20"/>
        <v/>
      </c>
      <c r="AP23" t="str">
        <f t="shared" si="20"/>
        <v/>
      </c>
      <c r="AQ23" t="str">
        <f t="shared" si="20"/>
        <v/>
      </c>
      <c r="AR23" t="str">
        <f t="shared" si="20"/>
        <v/>
      </c>
      <c r="AS23" t="str">
        <f t="shared" si="20"/>
        <v/>
      </c>
      <c r="AT23" t="str">
        <f t="shared" si="20"/>
        <v/>
      </c>
      <c r="AU23" t="str">
        <f t="shared" si="20"/>
        <v/>
      </c>
      <c r="AV23" t="str">
        <f t="shared" si="20"/>
        <v/>
      </c>
      <c r="AW23" t="str">
        <f t="shared" si="20"/>
        <v/>
      </c>
      <c r="AX23" t="str">
        <f t="shared" si="20"/>
        <v/>
      </c>
      <c r="AY23" t="str">
        <f t="shared" si="20"/>
        <v/>
      </c>
      <c r="AZ23" t="str">
        <f t="shared" si="20"/>
        <v/>
      </c>
      <c r="BA23" t="str">
        <f t="shared" si="21"/>
        <v/>
      </c>
      <c r="BB23" t="str">
        <f t="shared" si="21"/>
        <v/>
      </c>
      <c r="BC23" t="str">
        <f t="shared" si="21"/>
        <v/>
      </c>
      <c r="BD23" t="str">
        <f t="shared" si="21"/>
        <v/>
      </c>
      <c r="BE23" t="str">
        <f t="shared" si="21"/>
        <v/>
      </c>
      <c r="BF23" t="str">
        <f t="shared" si="21"/>
        <v/>
      </c>
      <c r="BG23" t="str">
        <f t="shared" si="21"/>
        <v/>
      </c>
      <c r="BH23" t="str">
        <f t="shared" si="21"/>
        <v/>
      </c>
      <c r="BI23" t="str">
        <f t="shared" si="21"/>
        <v/>
      </c>
      <c r="BJ23" t="str">
        <f t="shared" si="21"/>
        <v/>
      </c>
      <c r="BK23" t="str">
        <f t="shared" si="21"/>
        <v/>
      </c>
      <c r="BL23" t="str">
        <f t="shared" si="21"/>
        <v/>
      </c>
      <c r="BM23" t="str">
        <f t="shared" si="21"/>
        <v/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</row>
    <row r="24" spans="1:100" ht="15.75" thickBot="1" x14ac:dyDescent="0.3">
      <c r="A24" s="23">
        <v>21</v>
      </c>
      <c r="B24" s="24" t="s">
        <v>8</v>
      </c>
      <c r="C24" s="25" t="s">
        <v>27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J24" s="3">
        <f>SUM(AJ25)</f>
        <v>0</v>
      </c>
      <c r="AK24" s="3">
        <f t="shared" ref="AK24:BM24" si="22">SUM(AK25)</f>
        <v>0</v>
      </c>
      <c r="AL24" s="3">
        <f t="shared" si="22"/>
        <v>0</v>
      </c>
      <c r="AM24" s="3">
        <f t="shared" si="22"/>
        <v>0</v>
      </c>
      <c r="AN24" s="3">
        <f t="shared" si="22"/>
        <v>0</v>
      </c>
      <c r="AO24" s="3">
        <f t="shared" si="22"/>
        <v>0</v>
      </c>
      <c r="AP24" s="3">
        <f t="shared" si="22"/>
        <v>0</v>
      </c>
      <c r="AQ24" s="3">
        <f t="shared" si="22"/>
        <v>0</v>
      </c>
      <c r="AR24" s="3">
        <f t="shared" si="22"/>
        <v>0</v>
      </c>
      <c r="AS24" s="3">
        <f t="shared" si="22"/>
        <v>0</v>
      </c>
      <c r="AT24" s="3">
        <f t="shared" si="22"/>
        <v>0</v>
      </c>
      <c r="AU24" s="3">
        <f t="shared" si="22"/>
        <v>0</v>
      </c>
      <c r="AV24" s="3">
        <f t="shared" si="22"/>
        <v>0</v>
      </c>
      <c r="AW24" s="3">
        <f t="shared" si="22"/>
        <v>0</v>
      </c>
      <c r="AX24" s="3">
        <f t="shared" si="22"/>
        <v>0</v>
      </c>
      <c r="AY24" s="3">
        <f t="shared" si="22"/>
        <v>0</v>
      </c>
      <c r="AZ24" s="3">
        <f t="shared" si="22"/>
        <v>0</v>
      </c>
      <c r="BA24" s="3">
        <f t="shared" si="22"/>
        <v>0</v>
      </c>
      <c r="BB24" s="3">
        <f t="shared" si="22"/>
        <v>0</v>
      </c>
      <c r="BC24" s="3">
        <f t="shared" si="22"/>
        <v>0</v>
      </c>
      <c r="BD24" s="3">
        <f t="shared" si="22"/>
        <v>0</v>
      </c>
      <c r="BE24" s="3">
        <f t="shared" si="22"/>
        <v>0</v>
      </c>
      <c r="BF24" s="3">
        <f t="shared" si="22"/>
        <v>0</v>
      </c>
      <c r="BG24" s="3">
        <f t="shared" si="22"/>
        <v>0</v>
      </c>
      <c r="BH24" s="3">
        <f t="shared" si="22"/>
        <v>0</v>
      </c>
      <c r="BI24" s="3">
        <f t="shared" si="22"/>
        <v>0</v>
      </c>
      <c r="BJ24" s="3">
        <f t="shared" si="22"/>
        <v>0</v>
      </c>
      <c r="BK24" s="3">
        <f t="shared" si="22"/>
        <v>0</v>
      </c>
      <c r="BL24" s="3">
        <f t="shared" si="22"/>
        <v>0</v>
      </c>
      <c r="BM24" s="3">
        <f t="shared" si="22"/>
        <v>0</v>
      </c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</row>
    <row r="25" spans="1:100" ht="15.75" thickBot="1" x14ac:dyDescent="0.3">
      <c r="A25" s="10">
        <v>22</v>
      </c>
      <c r="B25" s="11" t="s">
        <v>8</v>
      </c>
      <c r="C25" s="12" t="s">
        <v>56</v>
      </c>
      <c r="D25" s="82"/>
      <c r="E25" s="82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J25" t="str">
        <f>IF(ISBLANK(D25),"",1)</f>
        <v/>
      </c>
      <c r="AK25" t="str">
        <f t="shared" ref="AK25:BM25" si="23">IF(ISBLANK(E25),"",1)</f>
        <v/>
      </c>
      <c r="AL25" t="str">
        <f t="shared" si="23"/>
        <v/>
      </c>
      <c r="AM25" t="str">
        <f t="shared" si="23"/>
        <v/>
      </c>
      <c r="AN25" t="str">
        <f t="shared" si="23"/>
        <v/>
      </c>
      <c r="AO25" t="str">
        <f t="shared" si="23"/>
        <v/>
      </c>
      <c r="AP25" t="str">
        <f t="shared" si="23"/>
        <v/>
      </c>
      <c r="AQ25" t="str">
        <f t="shared" si="23"/>
        <v/>
      </c>
      <c r="AR25" t="str">
        <f t="shared" si="23"/>
        <v/>
      </c>
      <c r="AS25" t="str">
        <f t="shared" si="23"/>
        <v/>
      </c>
      <c r="AT25" t="str">
        <f t="shared" si="23"/>
        <v/>
      </c>
      <c r="AU25" t="str">
        <f t="shared" si="23"/>
        <v/>
      </c>
      <c r="AV25" t="str">
        <f t="shared" si="23"/>
        <v/>
      </c>
      <c r="AW25" t="str">
        <f t="shared" si="23"/>
        <v/>
      </c>
      <c r="AX25" t="str">
        <f t="shared" si="23"/>
        <v/>
      </c>
      <c r="AY25" t="str">
        <f t="shared" si="23"/>
        <v/>
      </c>
      <c r="AZ25" t="str">
        <f t="shared" si="23"/>
        <v/>
      </c>
      <c r="BA25" t="str">
        <f t="shared" si="23"/>
        <v/>
      </c>
      <c r="BB25" t="str">
        <f t="shared" si="23"/>
        <v/>
      </c>
      <c r="BC25" t="str">
        <f t="shared" si="23"/>
        <v/>
      </c>
      <c r="BD25" t="str">
        <f t="shared" si="23"/>
        <v/>
      </c>
      <c r="BE25" t="str">
        <f t="shared" si="23"/>
        <v/>
      </c>
      <c r="BF25" t="str">
        <f t="shared" si="23"/>
        <v/>
      </c>
      <c r="BG25" t="str">
        <f t="shared" si="23"/>
        <v/>
      </c>
      <c r="BH25" t="str">
        <f t="shared" si="23"/>
        <v/>
      </c>
      <c r="BI25" t="str">
        <f t="shared" si="23"/>
        <v/>
      </c>
      <c r="BJ25" t="str">
        <f t="shared" si="23"/>
        <v/>
      </c>
      <c r="BK25" t="str">
        <f t="shared" si="23"/>
        <v/>
      </c>
      <c r="BL25" t="str">
        <f t="shared" si="23"/>
        <v/>
      </c>
      <c r="BM25" t="str">
        <f t="shared" si="23"/>
        <v/>
      </c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</row>
    <row r="26" spans="1:100" ht="15.75" thickBot="1" x14ac:dyDescent="0.3">
      <c r="A26" s="23">
        <v>23</v>
      </c>
      <c r="B26" s="24" t="s">
        <v>8</v>
      </c>
      <c r="C26" s="25" t="s">
        <v>28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J26" s="3">
        <f>SUM(AJ27:AJ29)</f>
        <v>0</v>
      </c>
      <c r="AK26" s="3">
        <f t="shared" ref="AK26:BM26" si="24">SUM(AK27:AK29)</f>
        <v>0</v>
      </c>
      <c r="AL26" s="3">
        <f t="shared" si="24"/>
        <v>0</v>
      </c>
      <c r="AM26" s="3">
        <f t="shared" si="24"/>
        <v>0</v>
      </c>
      <c r="AN26" s="3">
        <f t="shared" si="24"/>
        <v>0</v>
      </c>
      <c r="AO26" s="3">
        <f t="shared" si="24"/>
        <v>0</v>
      </c>
      <c r="AP26" s="3">
        <f t="shared" si="24"/>
        <v>0</v>
      </c>
      <c r="AQ26" s="3">
        <f t="shared" si="24"/>
        <v>0</v>
      </c>
      <c r="AR26" s="3">
        <f t="shared" si="24"/>
        <v>0</v>
      </c>
      <c r="AS26" s="3">
        <f t="shared" si="24"/>
        <v>0</v>
      </c>
      <c r="AT26" s="3">
        <f t="shared" si="24"/>
        <v>0</v>
      </c>
      <c r="AU26" s="3">
        <f t="shared" si="24"/>
        <v>0</v>
      </c>
      <c r="AV26" s="3">
        <f t="shared" si="24"/>
        <v>0</v>
      </c>
      <c r="AW26" s="3">
        <f t="shared" si="24"/>
        <v>0</v>
      </c>
      <c r="AX26" s="3">
        <f t="shared" si="24"/>
        <v>0</v>
      </c>
      <c r="AY26" s="3">
        <f t="shared" si="24"/>
        <v>0</v>
      </c>
      <c r="AZ26" s="3">
        <f t="shared" si="24"/>
        <v>0</v>
      </c>
      <c r="BA26" s="3">
        <f t="shared" si="24"/>
        <v>0</v>
      </c>
      <c r="BB26" s="3">
        <f t="shared" si="24"/>
        <v>0</v>
      </c>
      <c r="BC26" s="3">
        <f t="shared" si="24"/>
        <v>0</v>
      </c>
      <c r="BD26" s="3">
        <f t="shared" si="24"/>
        <v>0</v>
      </c>
      <c r="BE26" s="3">
        <f t="shared" si="24"/>
        <v>0</v>
      </c>
      <c r="BF26" s="3">
        <f t="shared" si="24"/>
        <v>0</v>
      </c>
      <c r="BG26" s="3">
        <f t="shared" si="24"/>
        <v>0</v>
      </c>
      <c r="BH26" s="3">
        <f t="shared" si="24"/>
        <v>0</v>
      </c>
      <c r="BI26" s="3">
        <f t="shared" si="24"/>
        <v>0</v>
      </c>
      <c r="BJ26" s="3">
        <f t="shared" si="24"/>
        <v>0</v>
      </c>
      <c r="BK26" s="3">
        <f t="shared" si="24"/>
        <v>0</v>
      </c>
      <c r="BL26" s="3">
        <f t="shared" si="24"/>
        <v>0</v>
      </c>
      <c r="BM26" s="3">
        <f t="shared" si="24"/>
        <v>0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</row>
    <row r="27" spans="1:100" x14ac:dyDescent="0.25">
      <c r="A27" s="10">
        <v>24</v>
      </c>
      <c r="B27" s="11" t="s">
        <v>8</v>
      </c>
      <c r="C27" s="10" t="s">
        <v>53</v>
      </c>
      <c r="D27" s="80"/>
      <c r="E27" s="82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J27" t="str">
        <f>IF(ISBLANK(D27),"",1)</f>
        <v/>
      </c>
      <c r="AK27" t="str">
        <f t="shared" ref="AK27:AZ29" si="25">IF(ISBLANK(E27),"",1)</f>
        <v/>
      </c>
      <c r="AL27" t="str">
        <f t="shared" si="25"/>
        <v/>
      </c>
      <c r="AM27" t="str">
        <f t="shared" si="25"/>
        <v/>
      </c>
      <c r="AN27" t="str">
        <f t="shared" si="25"/>
        <v/>
      </c>
      <c r="AO27" t="str">
        <f t="shared" si="25"/>
        <v/>
      </c>
      <c r="AP27" t="str">
        <f t="shared" si="25"/>
        <v/>
      </c>
      <c r="AQ27" t="str">
        <f t="shared" si="25"/>
        <v/>
      </c>
      <c r="AR27" t="str">
        <f t="shared" si="25"/>
        <v/>
      </c>
      <c r="AS27" t="str">
        <f t="shared" si="25"/>
        <v/>
      </c>
      <c r="AT27" t="str">
        <f t="shared" si="25"/>
        <v/>
      </c>
      <c r="AU27" t="str">
        <f t="shared" si="25"/>
        <v/>
      </c>
      <c r="AV27" t="str">
        <f t="shared" si="25"/>
        <v/>
      </c>
      <c r="AW27" t="str">
        <f t="shared" si="25"/>
        <v/>
      </c>
      <c r="AX27" t="str">
        <f t="shared" si="25"/>
        <v/>
      </c>
      <c r="AY27" t="str">
        <f t="shared" si="25"/>
        <v/>
      </c>
      <c r="AZ27" t="str">
        <f t="shared" si="25"/>
        <v/>
      </c>
      <c r="BA27" t="str">
        <f t="shared" ref="BA27:BM29" si="26">IF(ISBLANK(U27),"",1)</f>
        <v/>
      </c>
      <c r="BB27" t="str">
        <f t="shared" si="26"/>
        <v/>
      </c>
      <c r="BC27" t="str">
        <f t="shared" si="26"/>
        <v/>
      </c>
      <c r="BD27" t="str">
        <f t="shared" si="26"/>
        <v/>
      </c>
      <c r="BE27" t="str">
        <f t="shared" si="26"/>
        <v/>
      </c>
      <c r="BF27" t="str">
        <f t="shared" si="26"/>
        <v/>
      </c>
      <c r="BG27" t="str">
        <f t="shared" si="26"/>
        <v/>
      </c>
      <c r="BH27" t="str">
        <f t="shared" si="26"/>
        <v/>
      </c>
      <c r="BI27" t="str">
        <f t="shared" si="26"/>
        <v/>
      </c>
      <c r="BJ27" t="str">
        <f t="shared" si="26"/>
        <v/>
      </c>
      <c r="BK27" t="str">
        <f t="shared" si="26"/>
        <v/>
      </c>
      <c r="BL27" t="str">
        <f t="shared" si="26"/>
        <v/>
      </c>
      <c r="BM27" t="str">
        <f t="shared" si="26"/>
        <v/>
      </c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</row>
    <row r="28" spans="1:100" x14ac:dyDescent="0.25">
      <c r="A28" s="10">
        <v>25</v>
      </c>
      <c r="B28" s="11" t="s">
        <v>8</v>
      </c>
      <c r="C28" s="10" t="s">
        <v>54</v>
      </c>
      <c r="D28" s="82"/>
      <c r="E28" s="82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J28" t="str">
        <f t="shared" ref="AJ28:AJ29" si="27">IF(ISBLANK(D28),"",1)</f>
        <v/>
      </c>
      <c r="AK28" t="str">
        <f t="shared" si="25"/>
        <v/>
      </c>
      <c r="AL28" t="str">
        <f t="shared" si="25"/>
        <v/>
      </c>
      <c r="AM28" t="str">
        <f t="shared" si="25"/>
        <v/>
      </c>
      <c r="AN28" t="str">
        <f t="shared" si="25"/>
        <v/>
      </c>
      <c r="AO28" t="str">
        <f t="shared" si="25"/>
        <v/>
      </c>
      <c r="AP28" t="str">
        <f t="shared" si="25"/>
        <v/>
      </c>
      <c r="AQ28" t="str">
        <f t="shared" si="25"/>
        <v/>
      </c>
      <c r="AR28" t="str">
        <f t="shared" si="25"/>
        <v/>
      </c>
      <c r="AS28" t="str">
        <f t="shared" si="25"/>
        <v/>
      </c>
      <c r="AT28" t="str">
        <f t="shared" si="25"/>
        <v/>
      </c>
      <c r="AU28" t="str">
        <f t="shared" si="25"/>
        <v/>
      </c>
      <c r="AV28" t="str">
        <f t="shared" si="25"/>
        <v/>
      </c>
      <c r="AW28" t="str">
        <f t="shared" si="25"/>
        <v/>
      </c>
      <c r="AX28" t="str">
        <f t="shared" si="25"/>
        <v/>
      </c>
      <c r="AY28" t="str">
        <f t="shared" si="25"/>
        <v/>
      </c>
      <c r="AZ28" t="str">
        <f t="shared" si="25"/>
        <v/>
      </c>
      <c r="BA28" t="str">
        <f t="shared" si="26"/>
        <v/>
      </c>
      <c r="BB28" t="str">
        <f t="shared" si="26"/>
        <v/>
      </c>
      <c r="BC28" t="str">
        <f t="shared" si="26"/>
        <v/>
      </c>
      <c r="BD28" t="str">
        <f t="shared" si="26"/>
        <v/>
      </c>
      <c r="BE28" t="str">
        <f t="shared" si="26"/>
        <v/>
      </c>
      <c r="BF28" t="str">
        <f t="shared" si="26"/>
        <v/>
      </c>
      <c r="BG28" t="str">
        <f t="shared" si="26"/>
        <v/>
      </c>
      <c r="BH28" t="str">
        <f t="shared" si="26"/>
        <v/>
      </c>
      <c r="BI28" t="str">
        <f t="shared" si="26"/>
        <v/>
      </c>
      <c r="BJ28" t="str">
        <f t="shared" si="26"/>
        <v/>
      </c>
      <c r="BK28" t="str">
        <f t="shared" si="26"/>
        <v/>
      </c>
      <c r="BL28" t="str">
        <f t="shared" si="26"/>
        <v/>
      </c>
      <c r="BM28" t="str">
        <f t="shared" si="26"/>
        <v/>
      </c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</row>
    <row r="29" spans="1:100" ht="15.75" thickBot="1" x14ac:dyDescent="0.3">
      <c r="A29" s="10">
        <v>26</v>
      </c>
      <c r="B29" s="11" t="s">
        <v>8</v>
      </c>
      <c r="C29" s="10" t="s">
        <v>55</v>
      </c>
      <c r="D29" s="82"/>
      <c r="E29" s="82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J29" t="str">
        <f t="shared" si="27"/>
        <v/>
      </c>
      <c r="AK29" t="str">
        <f t="shared" si="25"/>
        <v/>
      </c>
      <c r="AL29" t="str">
        <f t="shared" si="25"/>
        <v/>
      </c>
      <c r="AM29" t="str">
        <f t="shared" si="25"/>
        <v/>
      </c>
      <c r="AN29" t="str">
        <f t="shared" si="25"/>
        <v/>
      </c>
      <c r="AO29" t="str">
        <f t="shared" si="25"/>
        <v/>
      </c>
      <c r="AP29" t="str">
        <f t="shared" si="25"/>
        <v/>
      </c>
      <c r="AQ29" t="str">
        <f t="shared" si="25"/>
        <v/>
      </c>
      <c r="AR29" t="str">
        <f t="shared" si="25"/>
        <v/>
      </c>
      <c r="AS29" t="str">
        <f t="shared" si="25"/>
        <v/>
      </c>
      <c r="AT29" t="str">
        <f t="shared" si="25"/>
        <v/>
      </c>
      <c r="AU29" t="str">
        <f t="shared" si="25"/>
        <v/>
      </c>
      <c r="AV29" t="str">
        <f t="shared" si="25"/>
        <v/>
      </c>
      <c r="AW29" t="str">
        <f t="shared" si="25"/>
        <v/>
      </c>
      <c r="AX29" t="str">
        <f t="shared" si="25"/>
        <v/>
      </c>
      <c r="AY29" t="str">
        <f t="shared" si="25"/>
        <v/>
      </c>
      <c r="AZ29" t="str">
        <f t="shared" si="25"/>
        <v/>
      </c>
      <c r="BA29" t="str">
        <f t="shared" si="26"/>
        <v/>
      </c>
      <c r="BB29" t="str">
        <f t="shared" si="26"/>
        <v/>
      </c>
      <c r="BC29" t="str">
        <f t="shared" si="26"/>
        <v/>
      </c>
      <c r="BD29" t="str">
        <f t="shared" si="26"/>
        <v/>
      </c>
      <c r="BE29" t="str">
        <f t="shared" si="26"/>
        <v/>
      </c>
      <c r="BF29" t="str">
        <f t="shared" si="26"/>
        <v/>
      </c>
      <c r="BG29" t="str">
        <f t="shared" si="26"/>
        <v/>
      </c>
      <c r="BH29" t="str">
        <f t="shared" si="26"/>
        <v/>
      </c>
      <c r="BI29" t="str">
        <f t="shared" si="26"/>
        <v/>
      </c>
      <c r="BJ29" t="str">
        <f t="shared" si="26"/>
        <v/>
      </c>
      <c r="BK29" t="str">
        <f t="shared" si="26"/>
        <v/>
      </c>
      <c r="BL29" t="str">
        <f t="shared" si="26"/>
        <v/>
      </c>
      <c r="BM29" t="str">
        <f t="shared" si="26"/>
        <v/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</row>
    <row r="30" spans="1:100" ht="30.75" thickBot="1" x14ac:dyDescent="0.3">
      <c r="A30" s="33">
        <v>27</v>
      </c>
      <c r="B30" s="34" t="s">
        <v>7</v>
      </c>
      <c r="C30" s="35" t="s">
        <v>29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J30" s="3">
        <f>SUM(AJ31:AJ32)</f>
        <v>0</v>
      </c>
      <c r="AK30" s="3">
        <f t="shared" ref="AK30:BM30" si="28">SUM(AK31:AK32)</f>
        <v>0</v>
      </c>
      <c r="AL30" s="3">
        <f t="shared" si="28"/>
        <v>0</v>
      </c>
      <c r="AM30" s="3">
        <f t="shared" si="28"/>
        <v>0</v>
      </c>
      <c r="AN30" s="3">
        <f t="shared" si="28"/>
        <v>0</v>
      </c>
      <c r="AO30" s="3">
        <f t="shared" si="28"/>
        <v>0</v>
      </c>
      <c r="AP30" s="3">
        <f t="shared" si="28"/>
        <v>0</v>
      </c>
      <c r="AQ30" s="3">
        <f t="shared" si="28"/>
        <v>0</v>
      </c>
      <c r="AR30" s="3">
        <f t="shared" si="28"/>
        <v>0</v>
      </c>
      <c r="AS30" s="3">
        <f t="shared" si="28"/>
        <v>0</v>
      </c>
      <c r="AT30" s="3">
        <f t="shared" si="28"/>
        <v>0</v>
      </c>
      <c r="AU30" s="3">
        <f t="shared" si="28"/>
        <v>0</v>
      </c>
      <c r="AV30" s="3">
        <f t="shared" si="28"/>
        <v>0</v>
      </c>
      <c r="AW30" s="3">
        <f t="shared" si="28"/>
        <v>0</v>
      </c>
      <c r="AX30" s="3">
        <f t="shared" si="28"/>
        <v>0</v>
      </c>
      <c r="AY30" s="3">
        <f t="shared" si="28"/>
        <v>0</v>
      </c>
      <c r="AZ30" s="3">
        <f t="shared" si="28"/>
        <v>0</v>
      </c>
      <c r="BA30" s="3">
        <f t="shared" si="28"/>
        <v>0</v>
      </c>
      <c r="BB30" s="3">
        <f t="shared" si="28"/>
        <v>0</v>
      </c>
      <c r="BC30" s="3">
        <f t="shared" si="28"/>
        <v>0</v>
      </c>
      <c r="BD30" s="3">
        <f t="shared" si="28"/>
        <v>0</v>
      </c>
      <c r="BE30" s="3">
        <f t="shared" si="28"/>
        <v>0</v>
      </c>
      <c r="BF30" s="3">
        <f t="shared" si="28"/>
        <v>0</v>
      </c>
      <c r="BG30" s="3">
        <f t="shared" si="28"/>
        <v>0</v>
      </c>
      <c r="BH30" s="3">
        <f t="shared" si="28"/>
        <v>0</v>
      </c>
      <c r="BI30" s="3">
        <f t="shared" si="28"/>
        <v>0</v>
      </c>
      <c r="BJ30" s="3">
        <f t="shared" si="28"/>
        <v>0</v>
      </c>
      <c r="BK30" s="3">
        <f t="shared" si="28"/>
        <v>0</v>
      </c>
      <c r="BL30" s="3">
        <f t="shared" si="28"/>
        <v>0</v>
      </c>
      <c r="BM30" s="3">
        <f t="shared" si="28"/>
        <v>0</v>
      </c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</row>
    <row r="31" spans="1:100" x14ac:dyDescent="0.25">
      <c r="A31" s="10">
        <v>28</v>
      </c>
      <c r="B31" s="11" t="s">
        <v>7</v>
      </c>
      <c r="C31" s="12" t="s">
        <v>52</v>
      </c>
      <c r="D31" s="80"/>
      <c r="E31" s="82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J31" t="str">
        <f>IF(ISBLANK(D31),"",1)</f>
        <v/>
      </c>
      <c r="AK31" t="str">
        <f t="shared" ref="AK31:AZ32" si="29">IF(ISBLANK(E31),"",1)</f>
        <v/>
      </c>
      <c r="AL31" t="str">
        <f t="shared" si="29"/>
        <v/>
      </c>
      <c r="AM31" t="str">
        <f t="shared" si="29"/>
        <v/>
      </c>
      <c r="AN31" t="str">
        <f t="shared" si="29"/>
        <v/>
      </c>
      <c r="AO31" t="str">
        <f t="shared" si="29"/>
        <v/>
      </c>
      <c r="AP31" t="str">
        <f t="shared" si="29"/>
        <v/>
      </c>
      <c r="AQ31" t="str">
        <f t="shared" si="29"/>
        <v/>
      </c>
      <c r="AR31" t="str">
        <f t="shared" si="29"/>
        <v/>
      </c>
      <c r="AS31" t="str">
        <f t="shared" si="29"/>
        <v/>
      </c>
      <c r="AT31" t="str">
        <f t="shared" si="29"/>
        <v/>
      </c>
      <c r="AU31" t="str">
        <f t="shared" si="29"/>
        <v/>
      </c>
      <c r="AV31" t="str">
        <f t="shared" si="29"/>
        <v/>
      </c>
      <c r="AW31" t="str">
        <f t="shared" si="29"/>
        <v/>
      </c>
      <c r="AX31" t="str">
        <f t="shared" si="29"/>
        <v/>
      </c>
      <c r="AY31" t="str">
        <f t="shared" si="29"/>
        <v/>
      </c>
      <c r="AZ31" t="str">
        <f t="shared" si="29"/>
        <v/>
      </c>
      <c r="BA31" t="str">
        <f t="shared" ref="BA31:BM32" si="30">IF(ISBLANK(U31),"",1)</f>
        <v/>
      </c>
      <c r="BB31" t="str">
        <f t="shared" si="30"/>
        <v/>
      </c>
      <c r="BC31" t="str">
        <f t="shared" si="30"/>
        <v/>
      </c>
      <c r="BD31" t="str">
        <f t="shared" si="30"/>
        <v/>
      </c>
      <c r="BE31" t="str">
        <f t="shared" si="30"/>
        <v/>
      </c>
      <c r="BF31" t="str">
        <f t="shared" si="30"/>
        <v/>
      </c>
      <c r="BG31" t="str">
        <f t="shared" si="30"/>
        <v/>
      </c>
      <c r="BH31" t="str">
        <f t="shared" si="30"/>
        <v/>
      </c>
      <c r="BI31" t="str">
        <f t="shared" si="30"/>
        <v/>
      </c>
      <c r="BJ31" t="str">
        <f t="shared" si="30"/>
        <v/>
      </c>
      <c r="BK31" t="str">
        <f t="shared" si="30"/>
        <v/>
      </c>
      <c r="BL31" t="str">
        <f t="shared" si="30"/>
        <v/>
      </c>
      <c r="BM31" t="str">
        <f t="shared" si="30"/>
        <v/>
      </c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</row>
    <row r="32" spans="1:100" ht="15.75" thickBot="1" x14ac:dyDescent="0.3">
      <c r="A32" s="10">
        <v>29</v>
      </c>
      <c r="B32" s="11" t="s">
        <v>7</v>
      </c>
      <c r="C32" s="12" t="s">
        <v>51</v>
      </c>
      <c r="D32" s="80"/>
      <c r="E32" s="82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J32" t="str">
        <f>IF(ISBLANK(D32),"",1)</f>
        <v/>
      </c>
      <c r="AK32" t="str">
        <f t="shared" si="29"/>
        <v/>
      </c>
      <c r="AL32" t="str">
        <f t="shared" si="29"/>
        <v/>
      </c>
      <c r="AM32" t="str">
        <f t="shared" si="29"/>
        <v/>
      </c>
      <c r="AN32" t="str">
        <f t="shared" si="29"/>
        <v/>
      </c>
      <c r="AO32" t="str">
        <f t="shared" si="29"/>
        <v/>
      </c>
      <c r="AP32" t="str">
        <f t="shared" si="29"/>
        <v/>
      </c>
      <c r="AQ32" t="str">
        <f t="shared" si="29"/>
        <v/>
      </c>
      <c r="AR32" t="str">
        <f t="shared" si="29"/>
        <v/>
      </c>
      <c r="AS32" t="str">
        <f t="shared" si="29"/>
        <v/>
      </c>
      <c r="AT32" t="str">
        <f t="shared" si="29"/>
        <v/>
      </c>
      <c r="AU32" t="str">
        <f t="shared" si="29"/>
        <v/>
      </c>
      <c r="AV32" t="str">
        <f t="shared" si="29"/>
        <v/>
      </c>
      <c r="AW32" t="str">
        <f t="shared" si="29"/>
        <v/>
      </c>
      <c r="AX32" t="str">
        <f t="shared" si="29"/>
        <v/>
      </c>
      <c r="AY32" t="str">
        <f t="shared" si="29"/>
        <v/>
      </c>
      <c r="AZ32" t="str">
        <f t="shared" si="29"/>
        <v/>
      </c>
      <c r="BA32" t="str">
        <f t="shared" si="30"/>
        <v/>
      </c>
      <c r="BB32" t="str">
        <f t="shared" si="30"/>
        <v/>
      </c>
      <c r="BC32" t="str">
        <f t="shared" si="30"/>
        <v/>
      </c>
      <c r="BD32" t="str">
        <f t="shared" si="30"/>
        <v/>
      </c>
      <c r="BE32" t="str">
        <f t="shared" si="30"/>
        <v/>
      </c>
      <c r="BF32" t="str">
        <f t="shared" si="30"/>
        <v/>
      </c>
      <c r="BG32" t="str">
        <f t="shared" si="30"/>
        <v/>
      </c>
      <c r="BH32" t="str">
        <f t="shared" si="30"/>
        <v/>
      </c>
      <c r="BI32" t="str">
        <f t="shared" si="30"/>
        <v/>
      </c>
      <c r="BJ32" t="str">
        <f t="shared" si="30"/>
        <v/>
      </c>
      <c r="BK32" t="str">
        <f t="shared" si="30"/>
        <v/>
      </c>
      <c r="BL32" t="str">
        <f t="shared" si="30"/>
        <v/>
      </c>
      <c r="BM32" t="str">
        <f t="shared" si="30"/>
        <v/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</row>
    <row r="33" spans="1:100" ht="30.75" thickBot="1" x14ac:dyDescent="0.3">
      <c r="A33" s="33">
        <v>30</v>
      </c>
      <c r="B33" s="34" t="s">
        <v>7</v>
      </c>
      <c r="C33" s="38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  <c r="AJ33" s="3">
        <f>SUM(AJ34)</f>
        <v>0</v>
      </c>
      <c r="AK33" s="3">
        <f t="shared" ref="AK33:BM33" si="31">SUM(AK34)</f>
        <v>0</v>
      </c>
      <c r="AL33" s="3">
        <f t="shared" si="31"/>
        <v>0</v>
      </c>
      <c r="AM33" s="3">
        <f t="shared" si="31"/>
        <v>0</v>
      </c>
      <c r="AN33" s="3">
        <f t="shared" si="31"/>
        <v>0</v>
      </c>
      <c r="AO33" s="3">
        <f t="shared" si="31"/>
        <v>0</v>
      </c>
      <c r="AP33" s="3">
        <f t="shared" si="31"/>
        <v>0</v>
      </c>
      <c r="AQ33" s="3">
        <f t="shared" si="31"/>
        <v>0</v>
      </c>
      <c r="AR33" s="3">
        <f t="shared" si="31"/>
        <v>0</v>
      </c>
      <c r="AS33" s="3">
        <f t="shared" si="31"/>
        <v>0</v>
      </c>
      <c r="AT33" s="3">
        <f t="shared" si="31"/>
        <v>0</v>
      </c>
      <c r="AU33" s="3">
        <f t="shared" si="31"/>
        <v>0</v>
      </c>
      <c r="AV33" s="3">
        <f t="shared" si="31"/>
        <v>0</v>
      </c>
      <c r="AW33" s="3">
        <f t="shared" si="31"/>
        <v>0</v>
      </c>
      <c r="AX33" s="3">
        <f t="shared" si="31"/>
        <v>0</v>
      </c>
      <c r="AY33" s="3">
        <f t="shared" si="31"/>
        <v>0</v>
      </c>
      <c r="AZ33" s="3">
        <f t="shared" si="31"/>
        <v>0</v>
      </c>
      <c r="BA33" s="3">
        <f t="shared" si="31"/>
        <v>0</v>
      </c>
      <c r="BB33" s="3">
        <f t="shared" si="31"/>
        <v>0</v>
      </c>
      <c r="BC33" s="3">
        <f t="shared" si="31"/>
        <v>0</v>
      </c>
      <c r="BD33" s="3">
        <f t="shared" si="31"/>
        <v>0</v>
      </c>
      <c r="BE33" s="3">
        <f t="shared" si="31"/>
        <v>0</v>
      </c>
      <c r="BF33" s="3">
        <f t="shared" si="31"/>
        <v>0</v>
      </c>
      <c r="BG33" s="3">
        <f t="shared" si="31"/>
        <v>0</v>
      </c>
      <c r="BH33" s="3">
        <f t="shared" si="31"/>
        <v>0</v>
      </c>
      <c r="BI33" s="3">
        <f t="shared" si="31"/>
        <v>0</v>
      </c>
      <c r="BJ33" s="3">
        <f t="shared" si="31"/>
        <v>0</v>
      </c>
      <c r="BK33" s="3">
        <f t="shared" si="31"/>
        <v>0</v>
      </c>
      <c r="BL33" s="3">
        <f t="shared" si="31"/>
        <v>0</v>
      </c>
      <c r="BM33" s="3">
        <f t="shared" si="31"/>
        <v>0</v>
      </c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</row>
    <row r="34" spans="1:100" ht="15.75" thickBot="1" x14ac:dyDescent="0.3">
      <c r="A34" s="10">
        <v>31</v>
      </c>
      <c r="B34" s="11" t="s">
        <v>7</v>
      </c>
      <c r="C34" s="10" t="s">
        <v>50</v>
      </c>
      <c r="D34" s="80"/>
      <c r="E34" s="8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J34" t="str">
        <f>IF(ISBLANK(D34),"",1)</f>
        <v/>
      </c>
      <c r="AK34" t="str">
        <f t="shared" ref="AK34:BM34" si="32">IF(ISBLANK(E34),"",1)</f>
        <v/>
      </c>
      <c r="AL34" t="str">
        <f t="shared" si="32"/>
        <v/>
      </c>
      <c r="AM34" t="str">
        <f t="shared" si="32"/>
        <v/>
      </c>
      <c r="AN34" t="str">
        <f t="shared" si="32"/>
        <v/>
      </c>
      <c r="AO34" t="str">
        <f t="shared" si="32"/>
        <v/>
      </c>
      <c r="AP34" t="str">
        <f t="shared" si="32"/>
        <v/>
      </c>
      <c r="AQ34" t="str">
        <f t="shared" si="32"/>
        <v/>
      </c>
      <c r="AR34" t="str">
        <f t="shared" si="32"/>
        <v/>
      </c>
      <c r="AS34" t="str">
        <f t="shared" si="32"/>
        <v/>
      </c>
      <c r="AT34" t="str">
        <f t="shared" si="32"/>
        <v/>
      </c>
      <c r="AU34" t="str">
        <f t="shared" si="32"/>
        <v/>
      </c>
      <c r="AV34" t="str">
        <f t="shared" si="32"/>
        <v/>
      </c>
      <c r="AW34" t="str">
        <f t="shared" si="32"/>
        <v/>
      </c>
      <c r="AX34" t="str">
        <f t="shared" si="32"/>
        <v/>
      </c>
      <c r="AY34" t="str">
        <f t="shared" si="32"/>
        <v/>
      </c>
      <c r="AZ34" t="str">
        <f t="shared" si="32"/>
        <v/>
      </c>
      <c r="BA34" t="str">
        <f t="shared" si="32"/>
        <v/>
      </c>
      <c r="BB34" t="str">
        <f t="shared" si="32"/>
        <v/>
      </c>
      <c r="BC34" t="str">
        <f t="shared" si="32"/>
        <v/>
      </c>
      <c r="BD34" t="str">
        <f t="shared" si="32"/>
        <v/>
      </c>
      <c r="BE34" t="str">
        <f t="shared" si="32"/>
        <v/>
      </c>
      <c r="BF34" t="str">
        <f t="shared" si="32"/>
        <v/>
      </c>
      <c r="BG34" t="str">
        <f t="shared" si="32"/>
        <v/>
      </c>
      <c r="BH34" t="str">
        <f t="shared" si="32"/>
        <v/>
      </c>
      <c r="BI34" t="str">
        <f t="shared" si="32"/>
        <v/>
      </c>
      <c r="BJ34" t="str">
        <f t="shared" si="32"/>
        <v/>
      </c>
      <c r="BK34" t="str">
        <f t="shared" si="32"/>
        <v/>
      </c>
      <c r="BL34" t="str">
        <f t="shared" si="32"/>
        <v/>
      </c>
      <c r="BM34" t="str">
        <f t="shared" si="32"/>
        <v/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</row>
    <row r="35" spans="1:100" ht="15.75" thickBot="1" x14ac:dyDescent="0.3">
      <c r="A35" s="39">
        <v>32</v>
      </c>
      <c r="B35" s="40" t="s">
        <v>7</v>
      </c>
      <c r="C35" s="41" t="s">
        <v>31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  <c r="AJ35" s="3">
        <f>SUM(AJ36)</f>
        <v>0</v>
      </c>
      <c r="AK35" s="3">
        <f t="shared" ref="AK35:BM35" si="33">SUM(AK36)</f>
        <v>0</v>
      </c>
      <c r="AL35" s="3">
        <f t="shared" si="33"/>
        <v>0</v>
      </c>
      <c r="AM35" s="3">
        <f t="shared" si="33"/>
        <v>0</v>
      </c>
      <c r="AN35" s="3">
        <f t="shared" si="33"/>
        <v>0</v>
      </c>
      <c r="AO35" s="3">
        <f t="shared" si="33"/>
        <v>0</v>
      </c>
      <c r="AP35" s="3">
        <f t="shared" si="33"/>
        <v>0</v>
      </c>
      <c r="AQ35" s="3">
        <f t="shared" si="33"/>
        <v>0</v>
      </c>
      <c r="AR35" s="3">
        <f t="shared" si="33"/>
        <v>0</v>
      </c>
      <c r="AS35" s="3">
        <f t="shared" si="33"/>
        <v>0</v>
      </c>
      <c r="AT35" s="3">
        <f t="shared" si="33"/>
        <v>0</v>
      </c>
      <c r="AU35" s="3">
        <f t="shared" si="33"/>
        <v>0</v>
      </c>
      <c r="AV35" s="3">
        <f t="shared" si="33"/>
        <v>0</v>
      </c>
      <c r="AW35" s="3">
        <f t="shared" si="33"/>
        <v>0</v>
      </c>
      <c r="AX35" s="3">
        <f t="shared" si="33"/>
        <v>0</v>
      </c>
      <c r="AY35" s="3">
        <f t="shared" si="33"/>
        <v>0</v>
      </c>
      <c r="AZ35" s="3">
        <f t="shared" si="33"/>
        <v>0</v>
      </c>
      <c r="BA35" s="3">
        <f t="shared" si="33"/>
        <v>0</v>
      </c>
      <c r="BB35" s="3">
        <f t="shared" si="33"/>
        <v>0</v>
      </c>
      <c r="BC35" s="3">
        <f t="shared" si="33"/>
        <v>0</v>
      </c>
      <c r="BD35" s="3">
        <f t="shared" si="33"/>
        <v>0</v>
      </c>
      <c r="BE35" s="3">
        <f t="shared" si="33"/>
        <v>0</v>
      </c>
      <c r="BF35" s="3">
        <f t="shared" si="33"/>
        <v>0</v>
      </c>
      <c r="BG35" s="3">
        <f t="shared" si="33"/>
        <v>0</v>
      </c>
      <c r="BH35" s="3">
        <f t="shared" si="33"/>
        <v>0</v>
      </c>
      <c r="BI35" s="3">
        <f t="shared" si="33"/>
        <v>0</v>
      </c>
      <c r="BJ35" s="3">
        <f t="shared" si="33"/>
        <v>0</v>
      </c>
      <c r="BK35" s="3">
        <f t="shared" si="33"/>
        <v>0</v>
      </c>
      <c r="BL35" s="3">
        <f t="shared" si="33"/>
        <v>0</v>
      </c>
      <c r="BM35" s="3">
        <f t="shared" si="33"/>
        <v>0</v>
      </c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</row>
    <row r="36" spans="1:100" ht="15.75" thickBot="1" x14ac:dyDescent="0.3">
      <c r="A36" s="10">
        <v>33</v>
      </c>
      <c r="B36" s="11" t="s">
        <v>7</v>
      </c>
      <c r="C36" s="12" t="s">
        <v>49</v>
      </c>
      <c r="D36" s="80"/>
      <c r="E36" s="8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J36" t="str">
        <f>IF(ISBLANK(D36),"",1)</f>
        <v/>
      </c>
      <c r="AK36" t="str">
        <f t="shared" ref="AK36:BM36" si="34">IF(ISBLANK(E36),"",1)</f>
        <v/>
      </c>
      <c r="AL36" t="str">
        <f t="shared" si="34"/>
        <v/>
      </c>
      <c r="AM36" t="str">
        <f t="shared" si="34"/>
        <v/>
      </c>
      <c r="AN36" t="str">
        <f t="shared" si="34"/>
        <v/>
      </c>
      <c r="AO36" t="str">
        <f t="shared" si="34"/>
        <v/>
      </c>
      <c r="AP36" t="str">
        <f t="shared" si="34"/>
        <v/>
      </c>
      <c r="AQ36" t="str">
        <f t="shared" si="34"/>
        <v/>
      </c>
      <c r="AR36" t="str">
        <f t="shared" si="34"/>
        <v/>
      </c>
      <c r="AS36" t="str">
        <f t="shared" si="34"/>
        <v/>
      </c>
      <c r="AT36" t="str">
        <f t="shared" si="34"/>
        <v/>
      </c>
      <c r="AU36" t="str">
        <f t="shared" si="34"/>
        <v/>
      </c>
      <c r="AV36" t="str">
        <f t="shared" si="34"/>
        <v/>
      </c>
      <c r="AW36" t="str">
        <f t="shared" si="34"/>
        <v/>
      </c>
      <c r="AX36" t="str">
        <f t="shared" si="34"/>
        <v/>
      </c>
      <c r="AY36" t="str">
        <f t="shared" si="34"/>
        <v/>
      </c>
      <c r="AZ36" t="str">
        <f t="shared" si="34"/>
        <v/>
      </c>
      <c r="BA36" t="str">
        <f t="shared" si="34"/>
        <v/>
      </c>
      <c r="BB36" t="str">
        <f t="shared" si="34"/>
        <v/>
      </c>
      <c r="BC36" t="str">
        <f t="shared" si="34"/>
        <v/>
      </c>
      <c r="BD36" t="str">
        <f t="shared" si="34"/>
        <v/>
      </c>
      <c r="BE36" t="str">
        <f t="shared" si="34"/>
        <v/>
      </c>
      <c r="BF36" t="str">
        <f t="shared" si="34"/>
        <v/>
      </c>
      <c r="BG36" t="str">
        <f t="shared" si="34"/>
        <v/>
      </c>
      <c r="BH36" t="str">
        <f t="shared" si="34"/>
        <v/>
      </c>
      <c r="BI36" t="str">
        <f t="shared" si="34"/>
        <v/>
      </c>
      <c r="BJ36" t="str">
        <f t="shared" si="34"/>
        <v/>
      </c>
      <c r="BK36" t="str">
        <f t="shared" si="34"/>
        <v/>
      </c>
      <c r="BL36" t="str">
        <f t="shared" si="34"/>
        <v/>
      </c>
      <c r="BM36" t="str">
        <f t="shared" si="34"/>
        <v/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</row>
    <row r="37" spans="1:100" ht="15.75" thickBot="1" x14ac:dyDescent="0.3">
      <c r="A37" s="39">
        <v>34</v>
      </c>
      <c r="B37" s="40" t="s">
        <v>7</v>
      </c>
      <c r="C37" s="41" t="s">
        <v>32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J37" s="3">
        <f>SUM(AJ38:AJ40)</f>
        <v>0</v>
      </c>
      <c r="AK37" s="3">
        <f t="shared" ref="AK37:BM37" si="35">SUM(AK38:AK40)</f>
        <v>0</v>
      </c>
      <c r="AL37" s="3">
        <f t="shared" si="35"/>
        <v>0</v>
      </c>
      <c r="AM37" s="3">
        <f t="shared" si="35"/>
        <v>0</v>
      </c>
      <c r="AN37" s="3">
        <f t="shared" si="35"/>
        <v>0</v>
      </c>
      <c r="AO37" s="3">
        <f t="shared" si="35"/>
        <v>0</v>
      </c>
      <c r="AP37" s="3">
        <f t="shared" si="35"/>
        <v>0</v>
      </c>
      <c r="AQ37" s="3">
        <f t="shared" si="35"/>
        <v>0</v>
      </c>
      <c r="AR37" s="3">
        <f t="shared" si="35"/>
        <v>0</v>
      </c>
      <c r="AS37" s="3">
        <f t="shared" si="35"/>
        <v>0</v>
      </c>
      <c r="AT37" s="3">
        <f t="shared" si="35"/>
        <v>0</v>
      </c>
      <c r="AU37" s="3">
        <f t="shared" si="35"/>
        <v>0</v>
      </c>
      <c r="AV37" s="3">
        <f t="shared" si="35"/>
        <v>0</v>
      </c>
      <c r="AW37" s="3">
        <f t="shared" si="35"/>
        <v>0</v>
      </c>
      <c r="AX37" s="3">
        <f t="shared" si="35"/>
        <v>0</v>
      </c>
      <c r="AY37" s="3">
        <f t="shared" si="35"/>
        <v>0</v>
      </c>
      <c r="AZ37" s="3">
        <f t="shared" si="35"/>
        <v>0</v>
      </c>
      <c r="BA37" s="3">
        <f t="shared" si="35"/>
        <v>0</v>
      </c>
      <c r="BB37" s="3">
        <f t="shared" si="35"/>
        <v>0</v>
      </c>
      <c r="BC37" s="3">
        <f t="shared" si="35"/>
        <v>0</v>
      </c>
      <c r="BD37" s="3">
        <f t="shared" si="35"/>
        <v>0</v>
      </c>
      <c r="BE37" s="3">
        <f t="shared" si="35"/>
        <v>0</v>
      </c>
      <c r="BF37" s="3">
        <f t="shared" si="35"/>
        <v>0</v>
      </c>
      <c r="BG37" s="3">
        <f t="shared" si="35"/>
        <v>0</v>
      </c>
      <c r="BH37" s="3">
        <f t="shared" si="35"/>
        <v>0</v>
      </c>
      <c r="BI37" s="3">
        <f t="shared" si="35"/>
        <v>0</v>
      </c>
      <c r="BJ37" s="3">
        <f t="shared" si="35"/>
        <v>0</v>
      </c>
      <c r="BK37" s="3">
        <f t="shared" si="35"/>
        <v>0</v>
      </c>
      <c r="BL37" s="3">
        <f t="shared" si="35"/>
        <v>0</v>
      </c>
      <c r="BM37" s="3">
        <f t="shared" si="35"/>
        <v>0</v>
      </c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</row>
    <row r="38" spans="1:100" ht="15.75" customHeight="1" x14ac:dyDescent="0.25">
      <c r="A38" s="10">
        <v>35</v>
      </c>
      <c r="B38" s="11" t="s">
        <v>7</v>
      </c>
      <c r="C38" s="15" t="s">
        <v>46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J38" t="str">
        <f>IF(ISBLANK(D38),"",1)</f>
        <v/>
      </c>
      <c r="AK38" t="str">
        <f t="shared" ref="AK38:BM40" si="36">IF(ISBLANK(E38),"",1)</f>
        <v/>
      </c>
      <c r="AL38" t="str">
        <f t="shared" si="36"/>
        <v/>
      </c>
      <c r="AM38" t="str">
        <f t="shared" si="36"/>
        <v/>
      </c>
      <c r="AN38" t="str">
        <f t="shared" si="36"/>
        <v/>
      </c>
      <c r="AO38" t="str">
        <f t="shared" si="36"/>
        <v/>
      </c>
      <c r="AP38" t="str">
        <f t="shared" si="36"/>
        <v/>
      </c>
      <c r="AQ38" t="str">
        <f t="shared" si="36"/>
        <v/>
      </c>
      <c r="AR38" t="str">
        <f t="shared" si="36"/>
        <v/>
      </c>
      <c r="AS38" t="str">
        <f t="shared" si="36"/>
        <v/>
      </c>
      <c r="AT38" t="str">
        <f t="shared" si="36"/>
        <v/>
      </c>
      <c r="AU38" t="str">
        <f t="shared" si="36"/>
        <v/>
      </c>
      <c r="AV38" t="str">
        <f t="shared" si="36"/>
        <v/>
      </c>
      <c r="AW38" t="str">
        <f t="shared" si="36"/>
        <v/>
      </c>
      <c r="AX38" t="str">
        <f t="shared" si="36"/>
        <v/>
      </c>
      <c r="AY38" t="str">
        <f t="shared" si="36"/>
        <v/>
      </c>
      <c r="AZ38" t="str">
        <f t="shared" si="36"/>
        <v/>
      </c>
      <c r="BA38" t="str">
        <f t="shared" si="36"/>
        <v/>
      </c>
      <c r="BB38" t="str">
        <f t="shared" si="36"/>
        <v/>
      </c>
      <c r="BC38" t="str">
        <f t="shared" si="36"/>
        <v/>
      </c>
      <c r="BD38" t="str">
        <f t="shared" si="36"/>
        <v/>
      </c>
      <c r="BE38" t="str">
        <f t="shared" si="36"/>
        <v/>
      </c>
      <c r="BF38" t="str">
        <f t="shared" si="36"/>
        <v/>
      </c>
      <c r="BG38" t="str">
        <f t="shared" si="36"/>
        <v/>
      </c>
      <c r="BH38" t="str">
        <f t="shared" si="36"/>
        <v/>
      </c>
      <c r="BI38" t="str">
        <f t="shared" si="36"/>
        <v/>
      </c>
      <c r="BJ38" t="str">
        <f t="shared" si="36"/>
        <v/>
      </c>
      <c r="BK38" t="str">
        <f t="shared" si="36"/>
        <v/>
      </c>
      <c r="BL38" t="str">
        <f t="shared" si="36"/>
        <v/>
      </c>
      <c r="BM38" t="str">
        <f t="shared" si="36"/>
        <v/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</row>
    <row r="39" spans="1:100" x14ac:dyDescent="0.25">
      <c r="A39" s="10">
        <v>36</v>
      </c>
      <c r="B39" s="11" t="s">
        <v>7</v>
      </c>
      <c r="C39" s="12" t="s">
        <v>47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J39" t="str">
        <f t="shared" ref="AJ39:AJ40" si="37">IF(ISBLANK(D39),"",1)</f>
        <v/>
      </c>
      <c r="AK39" t="str">
        <f t="shared" si="36"/>
        <v/>
      </c>
      <c r="AL39" t="str">
        <f t="shared" si="36"/>
        <v/>
      </c>
      <c r="AM39" t="str">
        <f t="shared" si="36"/>
        <v/>
      </c>
      <c r="AN39" t="str">
        <f t="shared" si="36"/>
        <v/>
      </c>
      <c r="AO39" t="str">
        <f t="shared" si="36"/>
        <v/>
      </c>
      <c r="AP39" t="str">
        <f t="shared" si="36"/>
        <v/>
      </c>
      <c r="AQ39" t="str">
        <f t="shared" si="36"/>
        <v/>
      </c>
      <c r="AR39" t="str">
        <f t="shared" si="36"/>
        <v/>
      </c>
      <c r="AS39" t="str">
        <f t="shared" si="36"/>
        <v/>
      </c>
      <c r="AT39" t="str">
        <f t="shared" si="36"/>
        <v/>
      </c>
      <c r="AU39" t="str">
        <f t="shared" si="36"/>
        <v/>
      </c>
      <c r="AV39" t="str">
        <f t="shared" si="36"/>
        <v/>
      </c>
      <c r="AW39" t="str">
        <f t="shared" si="36"/>
        <v/>
      </c>
      <c r="AX39" t="str">
        <f t="shared" si="36"/>
        <v/>
      </c>
      <c r="AY39" t="str">
        <f t="shared" si="36"/>
        <v/>
      </c>
      <c r="AZ39" t="str">
        <f t="shared" si="36"/>
        <v/>
      </c>
      <c r="BA39" t="str">
        <f t="shared" si="36"/>
        <v/>
      </c>
      <c r="BB39" t="str">
        <f t="shared" si="36"/>
        <v/>
      </c>
      <c r="BC39" t="str">
        <f t="shared" si="36"/>
        <v/>
      </c>
      <c r="BD39" t="str">
        <f t="shared" si="36"/>
        <v/>
      </c>
      <c r="BE39" t="str">
        <f t="shared" si="36"/>
        <v/>
      </c>
      <c r="BF39" t="str">
        <f t="shared" si="36"/>
        <v/>
      </c>
      <c r="BG39" t="str">
        <f t="shared" si="36"/>
        <v/>
      </c>
      <c r="BH39" t="str">
        <f t="shared" si="36"/>
        <v/>
      </c>
      <c r="BI39" t="str">
        <f t="shared" si="36"/>
        <v/>
      </c>
      <c r="BJ39" t="str">
        <f t="shared" si="36"/>
        <v/>
      </c>
      <c r="BK39" t="str">
        <f t="shared" si="36"/>
        <v/>
      </c>
      <c r="BL39" t="str">
        <f t="shared" si="36"/>
        <v/>
      </c>
      <c r="BM39" t="str">
        <f t="shared" si="36"/>
        <v/>
      </c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</row>
    <row r="40" spans="1:100" ht="15.75" thickBot="1" x14ac:dyDescent="0.3">
      <c r="A40" s="10">
        <v>37</v>
      </c>
      <c r="B40" s="11" t="s">
        <v>7</v>
      </c>
      <c r="C40" s="12" t="s">
        <v>48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J40" t="str">
        <f t="shared" si="37"/>
        <v/>
      </c>
      <c r="AK40" t="str">
        <f t="shared" si="36"/>
        <v/>
      </c>
      <c r="AL40" t="str">
        <f t="shared" si="36"/>
        <v/>
      </c>
      <c r="AM40" t="str">
        <f t="shared" si="36"/>
        <v/>
      </c>
      <c r="AN40" t="str">
        <f t="shared" si="36"/>
        <v/>
      </c>
      <c r="AO40" t="str">
        <f t="shared" si="36"/>
        <v/>
      </c>
      <c r="AP40" t="str">
        <f t="shared" si="36"/>
        <v/>
      </c>
      <c r="AQ40" t="str">
        <f t="shared" si="36"/>
        <v/>
      </c>
      <c r="AR40" t="str">
        <f t="shared" si="36"/>
        <v/>
      </c>
      <c r="AS40" t="str">
        <f t="shared" si="36"/>
        <v/>
      </c>
      <c r="AT40" t="str">
        <f t="shared" si="36"/>
        <v/>
      </c>
      <c r="AU40" t="str">
        <f t="shared" si="36"/>
        <v/>
      </c>
      <c r="AV40" t="str">
        <f t="shared" si="36"/>
        <v/>
      </c>
      <c r="AW40" t="str">
        <f t="shared" si="36"/>
        <v/>
      </c>
      <c r="AX40" t="str">
        <f t="shared" si="36"/>
        <v/>
      </c>
      <c r="AY40" t="str">
        <f t="shared" si="36"/>
        <v/>
      </c>
      <c r="AZ40" t="str">
        <f t="shared" si="36"/>
        <v/>
      </c>
      <c r="BA40" t="str">
        <f t="shared" si="36"/>
        <v/>
      </c>
      <c r="BB40" t="str">
        <f t="shared" si="36"/>
        <v/>
      </c>
      <c r="BC40" t="str">
        <f t="shared" si="36"/>
        <v/>
      </c>
      <c r="BD40" t="str">
        <f t="shared" si="36"/>
        <v/>
      </c>
      <c r="BE40" t="str">
        <f t="shared" si="36"/>
        <v/>
      </c>
      <c r="BF40" t="str">
        <f t="shared" si="36"/>
        <v/>
      </c>
      <c r="BG40" t="str">
        <f t="shared" si="36"/>
        <v/>
      </c>
      <c r="BH40" t="str">
        <f t="shared" si="36"/>
        <v/>
      </c>
      <c r="BI40" t="str">
        <f t="shared" si="36"/>
        <v/>
      </c>
      <c r="BJ40" t="str">
        <f t="shared" si="36"/>
        <v/>
      </c>
      <c r="BK40" t="str">
        <f t="shared" si="36"/>
        <v/>
      </c>
      <c r="BL40" t="str">
        <f t="shared" si="36"/>
        <v/>
      </c>
      <c r="BM40" t="str">
        <f t="shared" si="36"/>
        <v/>
      </c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</row>
    <row r="41" spans="1:100" ht="15.75" thickBot="1" x14ac:dyDescent="0.3">
      <c r="A41" s="39">
        <v>38</v>
      </c>
      <c r="B41" s="40" t="s">
        <v>7</v>
      </c>
      <c r="C41" s="41" t="s">
        <v>33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4"/>
      <c r="AJ41" s="3">
        <f>SUM(AJ42)</f>
        <v>0</v>
      </c>
      <c r="AK41" s="3">
        <f t="shared" ref="AK41:BM41" si="38">SUM(AK42)</f>
        <v>0</v>
      </c>
      <c r="AL41" s="3">
        <f t="shared" si="38"/>
        <v>0</v>
      </c>
      <c r="AM41" s="3">
        <f t="shared" si="38"/>
        <v>0</v>
      </c>
      <c r="AN41" s="3">
        <f t="shared" si="38"/>
        <v>0</v>
      </c>
      <c r="AO41" s="3">
        <f t="shared" si="38"/>
        <v>0</v>
      </c>
      <c r="AP41" s="3">
        <f t="shared" si="38"/>
        <v>0</v>
      </c>
      <c r="AQ41" s="3">
        <f t="shared" si="38"/>
        <v>0</v>
      </c>
      <c r="AR41" s="3">
        <f t="shared" si="38"/>
        <v>0</v>
      </c>
      <c r="AS41" s="3">
        <f t="shared" si="38"/>
        <v>0</v>
      </c>
      <c r="AT41" s="3">
        <f t="shared" si="38"/>
        <v>0</v>
      </c>
      <c r="AU41" s="3">
        <f t="shared" si="38"/>
        <v>0</v>
      </c>
      <c r="AV41" s="3">
        <f t="shared" si="38"/>
        <v>0</v>
      </c>
      <c r="AW41" s="3">
        <f t="shared" si="38"/>
        <v>0</v>
      </c>
      <c r="AX41" s="3">
        <f t="shared" si="38"/>
        <v>0</v>
      </c>
      <c r="AY41" s="3">
        <f t="shared" si="38"/>
        <v>0</v>
      </c>
      <c r="AZ41" s="3">
        <f t="shared" si="38"/>
        <v>0</v>
      </c>
      <c r="BA41" s="3">
        <f t="shared" si="38"/>
        <v>0</v>
      </c>
      <c r="BB41" s="3">
        <f t="shared" si="38"/>
        <v>0</v>
      </c>
      <c r="BC41" s="3">
        <f t="shared" si="38"/>
        <v>0</v>
      </c>
      <c r="BD41" s="3">
        <f t="shared" si="38"/>
        <v>0</v>
      </c>
      <c r="BE41" s="3">
        <f t="shared" si="38"/>
        <v>0</v>
      </c>
      <c r="BF41" s="3">
        <f t="shared" si="38"/>
        <v>0</v>
      </c>
      <c r="BG41" s="3">
        <f t="shared" si="38"/>
        <v>0</v>
      </c>
      <c r="BH41" s="3">
        <f t="shared" si="38"/>
        <v>0</v>
      </c>
      <c r="BI41" s="3">
        <f t="shared" si="38"/>
        <v>0</v>
      </c>
      <c r="BJ41" s="3">
        <f t="shared" si="38"/>
        <v>0</v>
      </c>
      <c r="BK41" s="3">
        <f t="shared" si="38"/>
        <v>0</v>
      </c>
      <c r="BL41" s="3">
        <f t="shared" si="38"/>
        <v>0</v>
      </c>
      <c r="BM41" s="3">
        <f t="shared" si="38"/>
        <v>0</v>
      </c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</row>
    <row r="42" spans="1:100" ht="15.75" thickBot="1" x14ac:dyDescent="0.3">
      <c r="A42" s="10">
        <v>39</v>
      </c>
      <c r="B42" s="11" t="s">
        <v>7</v>
      </c>
      <c r="C42" s="12" t="s">
        <v>45</v>
      </c>
      <c r="D42" s="80"/>
      <c r="E42" s="82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J42" t="str">
        <f>IF(ISBLANK(D42),"",1)</f>
        <v/>
      </c>
      <c r="AK42" t="str">
        <f t="shared" ref="AK42:BM42" si="39">IF(ISBLANK(E42),"",1)</f>
        <v/>
      </c>
      <c r="AL42" t="str">
        <f t="shared" si="39"/>
        <v/>
      </c>
      <c r="AM42" t="str">
        <f t="shared" si="39"/>
        <v/>
      </c>
      <c r="AN42" t="str">
        <f t="shared" si="39"/>
        <v/>
      </c>
      <c r="AO42" t="str">
        <f t="shared" si="39"/>
        <v/>
      </c>
      <c r="AP42" t="str">
        <f t="shared" si="39"/>
        <v/>
      </c>
      <c r="AQ42" t="str">
        <f t="shared" si="39"/>
        <v/>
      </c>
      <c r="AR42" t="str">
        <f t="shared" si="39"/>
        <v/>
      </c>
      <c r="AS42" t="str">
        <f t="shared" si="39"/>
        <v/>
      </c>
      <c r="AT42" t="str">
        <f t="shared" si="39"/>
        <v/>
      </c>
      <c r="AU42" t="str">
        <f t="shared" si="39"/>
        <v/>
      </c>
      <c r="AV42" t="str">
        <f t="shared" si="39"/>
        <v/>
      </c>
      <c r="AW42" t="str">
        <f t="shared" si="39"/>
        <v/>
      </c>
      <c r="AX42" t="str">
        <f t="shared" si="39"/>
        <v/>
      </c>
      <c r="AY42" t="str">
        <f t="shared" si="39"/>
        <v/>
      </c>
      <c r="AZ42" t="str">
        <f t="shared" si="39"/>
        <v/>
      </c>
      <c r="BA42" t="str">
        <f t="shared" si="39"/>
        <v/>
      </c>
      <c r="BB42" t="str">
        <f t="shared" si="39"/>
        <v/>
      </c>
      <c r="BC42" t="str">
        <f t="shared" si="39"/>
        <v/>
      </c>
      <c r="BD42" t="str">
        <f t="shared" si="39"/>
        <v/>
      </c>
      <c r="BE42" t="str">
        <f t="shared" si="39"/>
        <v/>
      </c>
      <c r="BF42" t="str">
        <f t="shared" si="39"/>
        <v/>
      </c>
      <c r="BG42" t="str">
        <f t="shared" si="39"/>
        <v/>
      </c>
      <c r="BH42" t="str">
        <f t="shared" si="39"/>
        <v/>
      </c>
      <c r="BI42" t="str">
        <f t="shared" si="39"/>
        <v/>
      </c>
      <c r="BJ42" t="str">
        <f t="shared" si="39"/>
        <v/>
      </c>
      <c r="BK42" t="str">
        <f t="shared" si="39"/>
        <v/>
      </c>
      <c r="BL42" t="str">
        <f t="shared" si="39"/>
        <v/>
      </c>
      <c r="BM42" t="str">
        <f t="shared" si="39"/>
        <v/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</row>
    <row r="43" spans="1:100" ht="15.75" thickBot="1" x14ac:dyDescent="0.3">
      <c r="A43" s="39">
        <v>40</v>
      </c>
      <c r="B43" s="40" t="s">
        <v>7</v>
      </c>
      <c r="C43" s="41" t="s">
        <v>34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  <c r="AJ43" s="3">
        <f>SUM(AJ44)</f>
        <v>0</v>
      </c>
      <c r="AK43" s="3">
        <f t="shared" ref="AK43:BM43" si="40">SUM(AK44)</f>
        <v>0</v>
      </c>
      <c r="AL43" s="3">
        <f t="shared" si="40"/>
        <v>0</v>
      </c>
      <c r="AM43" s="3">
        <f t="shared" si="40"/>
        <v>0</v>
      </c>
      <c r="AN43" s="3">
        <f t="shared" si="40"/>
        <v>0</v>
      </c>
      <c r="AO43" s="3">
        <f t="shared" si="40"/>
        <v>0</v>
      </c>
      <c r="AP43" s="3">
        <f t="shared" si="40"/>
        <v>0</v>
      </c>
      <c r="AQ43" s="3">
        <f t="shared" si="40"/>
        <v>0</v>
      </c>
      <c r="AR43" s="3">
        <f t="shared" si="40"/>
        <v>0</v>
      </c>
      <c r="AS43" s="3">
        <f t="shared" si="40"/>
        <v>0</v>
      </c>
      <c r="AT43" s="3">
        <f t="shared" si="40"/>
        <v>0</v>
      </c>
      <c r="AU43" s="3">
        <f t="shared" si="40"/>
        <v>0</v>
      </c>
      <c r="AV43" s="3">
        <f t="shared" si="40"/>
        <v>0</v>
      </c>
      <c r="AW43" s="3">
        <f t="shared" si="40"/>
        <v>0</v>
      </c>
      <c r="AX43" s="3">
        <f t="shared" si="40"/>
        <v>0</v>
      </c>
      <c r="AY43" s="3">
        <f t="shared" si="40"/>
        <v>0</v>
      </c>
      <c r="AZ43" s="3">
        <f t="shared" si="40"/>
        <v>0</v>
      </c>
      <c r="BA43" s="3">
        <f t="shared" si="40"/>
        <v>0</v>
      </c>
      <c r="BB43" s="3">
        <f t="shared" si="40"/>
        <v>0</v>
      </c>
      <c r="BC43" s="3">
        <f t="shared" si="40"/>
        <v>0</v>
      </c>
      <c r="BD43" s="3">
        <f t="shared" si="40"/>
        <v>0</v>
      </c>
      <c r="BE43" s="3">
        <f t="shared" si="40"/>
        <v>0</v>
      </c>
      <c r="BF43" s="3">
        <f t="shared" si="40"/>
        <v>0</v>
      </c>
      <c r="BG43" s="3">
        <f t="shared" si="40"/>
        <v>0</v>
      </c>
      <c r="BH43" s="3">
        <f t="shared" si="40"/>
        <v>0</v>
      </c>
      <c r="BI43" s="3">
        <f t="shared" si="40"/>
        <v>0</v>
      </c>
      <c r="BJ43" s="3">
        <f t="shared" si="40"/>
        <v>0</v>
      </c>
      <c r="BK43" s="3">
        <f t="shared" si="40"/>
        <v>0</v>
      </c>
      <c r="BL43" s="3">
        <f t="shared" si="40"/>
        <v>0</v>
      </c>
      <c r="BM43" s="3">
        <f t="shared" si="40"/>
        <v>0</v>
      </c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</row>
    <row r="44" spans="1:100" ht="15.75" thickBot="1" x14ac:dyDescent="0.3">
      <c r="A44" s="10">
        <v>41</v>
      </c>
      <c r="B44" s="11" t="s">
        <v>7</v>
      </c>
      <c r="C44" s="10" t="s">
        <v>44</v>
      </c>
      <c r="D44" s="80"/>
      <c r="E44" s="82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J44" t="str">
        <f>IF(ISBLANK(D44),"",1)</f>
        <v/>
      </c>
      <c r="AK44" t="str">
        <f t="shared" ref="AK44:BM44" si="41">IF(ISBLANK(E44),"",1)</f>
        <v/>
      </c>
      <c r="AL44" t="str">
        <f t="shared" si="41"/>
        <v/>
      </c>
      <c r="AM44" t="str">
        <f t="shared" si="41"/>
        <v/>
      </c>
      <c r="AN44" t="str">
        <f t="shared" si="41"/>
        <v/>
      </c>
      <c r="AO44" t="str">
        <f t="shared" si="41"/>
        <v/>
      </c>
      <c r="AP44" t="str">
        <f t="shared" si="41"/>
        <v/>
      </c>
      <c r="AQ44" t="str">
        <f t="shared" si="41"/>
        <v/>
      </c>
      <c r="AR44" t="str">
        <f t="shared" si="41"/>
        <v/>
      </c>
      <c r="AS44" t="str">
        <f t="shared" si="41"/>
        <v/>
      </c>
      <c r="AT44" t="str">
        <f t="shared" si="41"/>
        <v/>
      </c>
      <c r="AU44" t="str">
        <f t="shared" si="41"/>
        <v/>
      </c>
      <c r="AV44" t="str">
        <f t="shared" si="41"/>
        <v/>
      </c>
      <c r="AW44" t="str">
        <f t="shared" si="41"/>
        <v/>
      </c>
      <c r="AX44" t="str">
        <f t="shared" si="41"/>
        <v/>
      </c>
      <c r="AY44" t="str">
        <f t="shared" si="41"/>
        <v/>
      </c>
      <c r="AZ44" t="str">
        <f t="shared" si="41"/>
        <v/>
      </c>
      <c r="BA44" t="str">
        <f t="shared" si="41"/>
        <v/>
      </c>
      <c r="BB44" t="str">
        <f t="shared" si="41"/>
        <v/>
      </c>
      <c r="BC44" t="str">
        <f t="shared" si="41"/>
        <v/>
      </c>
      <c r="BD44" t="str">
        <f t="shared" si="41"/>
        <v/>
      </c>
      <c r="BE44" t="str">
        <f t="shared" si="41"/>
        <v/>
      </c>
      <c r="BF44" t="str">
        <f t="shared" si="41"/>
        <v/>
      </c>
      <c r="BG44" t="str">
        <f t="shared" si="41"/>
        <v/>
      </c>
      <c r="BH44" t="str">
        <f t="shared" si="41"/>
        <v/>
      </c>
      <c r="BI44" t="str">
        <f t="shared" si="41"/>
        <v/>
      </c>
      <c r="BJ44" t="str">
        <f t="shared" si="41"/>
        <v/>
      </c>
      <c r="BK44" t="str">
        <f t="shared" si="41"/>
        <v/>
      </c>
      <c r="BL44" t="str">
        <f t="shared" si="41"/>
        <v/>
      </c>
      <c r="BM44" t="str">
        <f t="shared" si="41"/>
        <v/>
      </c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</row>
    <row r="45" spans="1:100" ht="15.75" thickBot="1" x14ac:dyDescent="0.3">
      <c r="A45" s="39">
        <v>42</v>
      </c>
      <c r="B45" s="40" t="s">
        <v>7</v>
      </c>
      <c r="C45" s="41" t="s">
        <v>42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7"/>
      <c r="AJ45" s="3">
        <f>SUM(AJ46)</f>
        <v>0</v>
      </c>
      <c r="AK45" s="3">
        <f t="shared" ref="AK45:BM45" si="42">SUM(AK46)</f>
        <v>0</v>
      </c>
      <c r="AL45" s="3">
        <f t="shared" si="42"/>
        <v>0</v>
      </c>
      <c r="AM45" s="3">
        <f t="shared" si="42"/>
        <v>0</v>
      </c>
      <c r="AN45" s="3">
        <f t="shared" si="42"/>
        <v>0</v>
      </c>
      <c r="AO45" s="3">
        <f t="shared" si="42"/>
        <v>0</v>
      </c>
      <c r="AP45" s="3">
        <f t="shared" si="42"/>
        <v>0</v>
      </c>
      <c r="AQ45" s="3">
        <f t="shared" si="42"/>
        <v>0</v>
      </c>
      <c r="AR45" s="3">
        <f t="shared" si="42"/>
        <v>0</v>
      </c>
      <c r="AS45" s="3">
        <f t="shared" si="42"/>
        <v>0</v>
      </c>
      <c r="AT45" s="3">
        <f t="shared" si="42"/>
        <v>0</v>
      </c>
      <c r="AU45" s="3">
        <f t="shared" si="42"/>
        <v>0</v>
      </c>
      <c r="AV45" s="3">
        <f t="shared" si="42"/>
        <v>0</v>
      </c>
      <c r="AW45" s="3">
        <f t="shared" si="42"/>
        <v>0</v>
      </c>
      <c r="AX45" s="3">
        <f t="shared" si="42"/>
        <v>0</v>
      </c>
      <c r="AY45" s="3">
        <f t="shared" si="42"/>
        <v>0</v>
      </c>
      <c r="AZ45" s="3">
        <f t="shared" si="42"/>
        <v>0</v>
      </c>
      <c r="BA45" s="3">
        <f t="shared" si="42"/>
        <v>0</v>
      </c>
      <c r="BB45" s="3">
        <f t="shared" si="42"/>
        <v>0</v>
      </c>
      <c r="BC45" s="3">
        <f t="shared" si="42"/>
        <v>0</v>
      </c>
      <c r="BD45" s="3">
        <f t="shared" si="42"/>
        <v>0</v>
      </c>
      <c r="BE45" s="3">
        <f t="shared" si="42"/>
        <v>0</v>
      </c>
      <c r="BF45" s="3">
        <f t="shared" si="42"/>
        <v>0</v>
      </c>
      <c r="BG45" s="3">
        <f t="shared" si="42"/>
        <v>0</v>
      </c>
      <c r="BH45" s="3">
        <f t="shared" si="42"/>
        <v>0</v>
      </c>
      <c r="BI45" s="3">
        <f t="shared" si="42"/>
        <v>0</v>
      </c>
      <c r="BJ45" s="3">
        <f t="shared" si="42"/>
        <v>0</v>
      </c>
      <c r="BK45" s="3">
        <f t="shared" si="42"/>
        <v>0</v>
      </c>
      <c r="BL45" s="3">
        <f t="shared" si="42"/>
        <v>0</v>
      </c>
      <c r="BM45" s="3">
        <f t="shared" si="42"/>
        <v>0</v>
      </c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</row>
    <row r="46" spans="1:100" x14ac:dyDescent="0.25">
      <c r="A46" s="10">
        <v>43</v>
      </c>
      <c r="B46" s="11" t="s">
        <v>7</v>
      </c>
      <c r="C46" s="10" t="s">
        <v>43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J46" t="str">
        <f>IF(ISBLANK(D46),"",1)</f>
        <v/>
      </c>
      <c r="AK46" t="str">
        <f t="shared" ref="AK46:BM46" si="43">IF(ISBLANK(E46),"",1)</f>
        <v/>
      </c>
      <c r="AL46" t="str">
        <f t="shared" si="43"/>
        <v/>
      </c>
      <c r="AM46" t="str">
        <f t="shared" si="43"/>
        <v/>
      </c>
      <c r="AN46" t="str">
        <f t="shared" si="43"/>
        <v/>
      </c>
      <c r="AO46" t="str">
        <f t="shared" si="43"/>
        <v/>
      </c>
      <c r="AP46" t="str">
        <f t="shared" si="43"/>
        <v/>
      </c>
      <c r="AQ46" t="str">
        <f t="shared" si="43"/>
        <v/>
      </c>
      <c r="AR46" t="str">
        <f t="shared" si="43"/>
        <v/>
      </c>
      <c r="AS46" t="str">
        <f t="shared" si="43"/>
        <v/>
      </c>
      <c r="AT46" t="str">
        <f t="shared" si="43"/>
        <v/>
      </c>
      <c r="AU46" t="str">
        <f t="shared" si="43"/>
        <v/>
      </c>
      <c r="AV46" t="str">
        <f t="shared" si="43"/>
        <v/>
      </c>
      <c r="AW46" t="str">
        <f t="shared" si="43"/>
        <v/>
      </c>
      <c r="AX46" t="str">
        <f t="shared" si="43"/>
        <v/>
      </c>
      <c r="AY46" t="str">
        <f t="shared" si="43"/>
        <v/>
      </c>
      <c r="AZ46" t="str">
        <f t="shared" si="43"/>
        <v/>
      </c>
      <c r="BA46" t="str">
        <f t="shared" si="43"/>
        <v/>
      </c>
      <c r="BB46" t="str">
        <f t="shared" si="43"/>
        <v/>
      </c>
      <c r="BC46" t="str">
        <f t="shared" si="43"/>
        <v/>
      </c>
      <c r="BD46" t="str">
        <f t="shared" si="43"/>
        <v/>
      </c>
      <c r="BE46" t="str">
        <f t="shared" si="43"/>
        <v/>
      </c>
      <c r="BF46" t="str">
        <f t="shared" si="43"/>
        <v/>
      </c>
      <c r="BG46" t="str">
        <f t="shared" si="43"/>
        <v/>
      </c>
      <c r="BH46" t="str">
        <f t="shared" si="43"/>
        <v/>
      </c>
      <c r="BI46" t="str">
        <f t="shared" si="43"/>
        <v/>
      </c>
      <c r="BJ46" t="str">
        <f t="shared" si="43"/>
        <v/>
      </c>
      <c r="BK46" t="str">
        <f t="shared" si="43"/>
        <v/>
      </c>
      <c r="BL46" t="str">
        <f t="shared" si="43"/>
        <v/>
      </c>
      <c r="BM46" t="str">
        <f t="shared" si="43"/>
        <v/>
      </c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</row>
    <row r="47" spans="1:100" x14ac:dyDescent="0.25">
      <c r="A47" s="42"/>
      <c r="B47" s="42"/>
      <c r="C47" s="42"/>
      <c r="D47" s="42"/>
      <c r="E47" s="43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</row>
    <row r="48" spans="1:100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</row>
    <row r="49" spans="1:10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</row>
    <row r="50" spans="1:100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</row>
    <row r="51" spans="1:100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</row>
    <row r="52" spans="1:10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</row>
    <row r="53" spans="1:100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</row>
    <row r="54" spans="1:100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</row>
    <row r="55" spans="1:10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</row>
    <row r="56" spans="1:10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</row>
    <row r="57" spans="1:10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</row>
    <row r="58" spans="1:10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</row>
    <row r="59" spans="1:10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</row>
    <row r="60" spans="1:10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</row>
    <row r="61" spans="1:10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</row>
    <row r="62" spans="1:10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</row>
    <row r="63" spans="1:10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</row>
    <row r="64" spans="1:10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</row>
    <row r="65" spans="1:10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</row>
    <row r="66" spans="1:10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</row>
    <row r="67" spans="1:10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</row>
    <row r="68" spans="1:10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</row>
    <row r="69" spans="1:10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</row>
    <row r="70" spans="1:10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</row>
    <row r="71" spans="1:10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</row>
    <row r="72" spans="1:10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</row>
    <row r="73" spans="1:10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</row>
    <row r="74" spans="1:100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</row>
    <row r="75" spans="1:100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</row>
    <row r="76" spans="1:100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</row>
    <row r="77" spans="1:100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</row>
    <row r="78" spans="1:100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</row>
    <row r="79" spans="1:10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</row>
    <row r="80" spans="1:100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</row>
    <row r="81" spans="1:100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</row>
    <row r="82" spans="1:10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</row>
    <row r="83" spans="1:100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</row>
    <row r="84" spans="1:100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</row>
    <row r="85" spans="1:100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</row>
    <row r="86" spans="1:100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</row>
    <row r="87" spans="1:100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</row>
    <row r="88" spans="1:100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</row>
    <row r="89" spans="1:100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</row>
    <row r="90" spans="1:10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</row>
    <row r="91" spans="1:100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</row>
    <row r="92" spans="1:10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</row>
    <row r="93" spans="1:100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</row>
    <row r="94" spans="1:100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</row>
    <row r="95" spans="1:100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</row>
    <row r="96" spans="1:100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</row>
    <row r="97" spans="1:100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</row>
    <row r="98" spans="1:100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</row>
    <row r="99" spans="1:100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</row>
    <row r="100" spans="1:100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</row>
    <row r="101" spans="1:100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</row>
    <row r="102" spans="1:10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</row>
    <row r="103" spans="1:100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</row>
    <row r="104" spans="1:100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</row>
    <row r="105" spans="1:100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</row>
    <row r="106" spans="1:100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</row>
    <row r="107" spans="1:100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</row>
    <row r="108" spans="1:100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</row>
    <row r="109" spans="1:100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</row>
    <row r="110" spans="1:100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</row>
    <row r="111" spans="1:100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</row>
    <row r="112" spans="1:10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</row>
    <row r="113" spans="1:100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</row>
    <row r="114" spans="1:100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</row>
    <row r="115" spans="1:100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</row>
    <row r="116" spans="1:100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</row>
    <row r="117" spans="1:100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</row>
    <row r="118" spans="1:100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</row>
    <row r="119" spans="1:100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</row>
    <row r="120" spans="1:100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</row>
    <row r="121" spans="1:100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</row>
    <row r="122" spans="1:10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</row>
    <row r="123" spans="1:100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</row>
    <row r="124" spans="1:100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</row>
    <row r="125" spans="1:100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</row>
    <row r="126" spans="1:100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</row>
    <row r="127" spans="1:100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</row>
    <row r="128" spans="1:100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</row>
    <row r="129" spans="1:100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</row>
    <row r="130" spans="1:100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</row>
    <row r="131" spans="1:100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</row>
    <row r="132" spans="1:100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</row>
    <row r="133" spans="1:100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</row>
    <row r="134" spans="1:100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</row>
    <row r="135" spans="1:100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</row>
    <row r="136" spans="1:100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</row>
    <row r="137" spans="1:100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</row>
    <row r="138" spans="1:100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</row>
    <row r="139" spans="1:100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</row>
    <row r="140" spans="1:100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</row>
    <row r="141" spans="1:100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</row>
    <row r="142" spans="1:100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</row>
    <row r="143" spans="1:100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</row>
    <row r="144" spans="1:100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</row>
    <row r="145" spans="1:100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</row>
    <row r="146" spans="1:100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</row>
    <row r="147" spans="1:100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</row>
    <row r="148" spans="1:100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</row>
    <row r="149" spans="1:100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</row>
    <row r="150" spans="1:100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</row>
    <row r="151" spans="1:100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</row>
    <row r="152" spans="1:100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</row>
    <row r="153" spans="1:100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</row>
    <row r="154" spans="1:100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</row>
    <row r="155" spans="1:100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</row>
    <row r="156" spans="1:100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</row>
    <row r="157" spans="1:100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</row>
    <row r="158" spans="1:100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</row>
    <row r="159" spans="1:100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</row>
    <row r="160" spans="1:100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</row>
    <row r="161" spans="1:100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</row>
    <row r="162" spans="1:100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</row>
    <row r="163" spans="1:100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</row>
    <row r="164" spans="1:100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</row>
    <row r="165" spans="1:100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</row>
    <row r="166" spans="1:100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</row>
    <row r="167" spans="1:100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</row>
    <row r="168" spans="1:100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</row>
    <row r="169" spans="1:100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</row>
    <row r="170" spans="1:100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</row>
    <row r="171" spans="1:100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</row>
    <row r="172" spans="1:100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</row>
    <row r="173" spans="1:100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</row>
    <row r="174" spans="1:100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</row>
    <row r="175" spans="1:100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</row>
    <row r="176" spans="1:100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</row>
    <row r="177" spans="1:100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</row>
    <row r="178" spans="1:100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</row>
    <row r="179" spans="1:100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</row>
    <row r="180" spans="1:100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</row>
    <row r="181" spans="1:100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</row>
    <row r="182" spans="1:100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68.85546875" customWidth="1"/>
    <col min="4" max="33" width="3.7109375" bestFit="1" customWidth="1"/>
    <col min="34" max="35" width="0" hidden="1" customWidth="1"/>
    <col min="36" max="65" width="3.7109375" hidden="1" customWidth="1"/>
    <col min="66" max="66" width="0" hidden="1" customWidth="1"/>
  </cols>
  <sheetData>
    <row r="1" spans="1:104" x14ac:dyDescent="0.25">
      <c r="A1" s="44"/>
      <c r="B1" s="44"/>
      <c r="C1" s="44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</row>
    <row r="2" spans="1:104" ht="128.25" customHeight="1" x14ac:dyDescent="0.25">
      <c r="A2" s="44"/>
      <c r="B2" s="44"/>
      <c r="C2" s="94" t="s">
        <v>98</v>
      </c>
      <c r="D2" s="49">
        <f t="array" ref="D2:AG2">TRANSPOSE(ACCUEIL!C8:C37)</f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  <c r="AF2" s="49">
        <v>0</v>
      </c>
      <c r="AG2" s="49" t="str">
        <v>Milouz</v>
      </c>
      <c r="AJ2" s="2">
        <f>D2</f>
        <v>0</v>
      </c>
      <c r="AK2" s="2">
        <f t="shared" ref="AK2:BK2" si="0">E2</f>
        <v>0</v>
      </c>
      <c r="AL2" s="2">
        <f t="shared" si="0"/>
        <v>0</v>
      </c>
      <c r="AM2" s="2">
        <f t="shared" si="0"/>
        <v>0</v>
      </c>
      <c r="AN2" s="2">
        <f t="shared" si="0"/>
        <v>0</v>
      </c>
      <c r="AO2" s="2">
        <f t="shared" si="0"/>
        <v>0</v>
      </c>
      <c r="AP2" s="2">
        <f t="shared" si="0"/>
        <v>0</v>
      </c>
      <c r="AQ2" s="2">
        <f t="shared" si="0"/>
        <v>0</v>
      </c>
      <c r="AR2" s="2">
        <f t="shared" si="0"/>
        <v>0</v>
      </c>
      <c r="AS2" s="2">
        <f t="shared" si="0"/>
        <v>0</v>
      </c>
      <c r="AT2" s="2">
        <f t="shared" si="0"/>
        <v>0</v>
      </c>
      <c r="AU2" s="2">
        <f t="shared" si="0"/>
        <v>0</v>
      </c>
      <c r="AV2" s="2">
        <f t="shared" si="0"/>
        <v>0</v>
      </c>
      <c r="AW2" s="2">
        <f t="shared" si="0"/>
        <v>0</v>
      </c>
      <c r="AX2" s="2">
        <f t="shared" si="0"/>
        <v>0</v>
      </c>
      <c r="AY2" s="2">
        <f t="shared" si="0"/>
        <v>0</v>
      </c>
      <c r="AZ2" s="2">
        <f t="shared" si="0"/>
        <v>0</v>
      </c>
      <c r="BA2" s="2">
        <f t="shared" si="0"/>
        <v>0</v>
      </c>
      <c r="BB2" s="2">
        <f t="shared" si="0"/>
        <v>0</v>
      </c>
      <c r="BC2" s="2">
        <f t="shared" si="0"/>
        <v>0</v>
      </c>
      <c r="BD2" s="2">
        <f t="shared" si="0"/>
        <v>0</v>
      </c>
      <c r="BE2" s="2">
        <f t="shared" si="0"/>
        <v>0</v>
      </c>
      <c r="BF2" s="2">
        <f t="shared" si="0"/>
        <v>0</v>
      </c>
      <c r="BG2" s="2">
        <f t="shared" si="0"/>
        <v>0</v>
      </c>
      <c r="BH2" s="2">
        <f t="shared" si="0"/>
        <v>0</v>
      </c>
      <c r="BI2" s="2">
        <f t="shared" si="0"/>
        <v>0</v>
      </c>
      <c r="BJ2" s="2">
        <f t="shared" si="0"/>
        <v>0</v>
      </c>
      <c r="BK2" s="2">
        <f t="shared" si="0"/>
        <v>0</v>
      </c>
      <c r="BL2" s="2">
        <f>AF2</f>
        <v>0</v>
      </c>
      <c r="BM2" s="2" t="str">
        <f t="shared" ref="BM2" si="1">AG2</f>
        <v>Milouz</v>
      </c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</row>
    <row r="3" spans="1:104" ht="16.5" customHeight="1" thickBot="1" x14ac:dyDescent="0.3"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</row>
    <row r="4" spans="1:104" ht="15.75" thickBot="1" x14ac:dyDescent="0.3">
      <c r="A4" s="23">
        <v>1</v>
      </c>
      <c r="B4" s="24" t="s">
        <v>8</v>
      </c>
      <c r="C4" s="25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J4" s="3">
        <f>SUM(AJ5:AJ7)</f>
        <v>0</v>
      </c>
      <c r="AK4" s="3">
        <f t="shared" ref="AK4:BM4" si="2">SUM(AK5:AK7)</f>
        <v>0</v>
      </c>
      <c r="AL4" s="3">
        <f t="shared" si="2"/>
        <v>0</v>
      </c>
      <c r="AM4" s="3">
        <f t="shared" si="2"/>
        <v>0</v>
      </c>
      <c r="AN4" s="3">
        <f t="shared" si="2"/>
        <v>0</v>
      </c>
      <c r="AO4" s="3">
        <f t="shared" si="2"/>
        <v>0</v>
      </c>
      <c r="AP4" s="3">
        <f t="shared" si="2"/>
        <v>0</v>
      </c>
      <c r="AQ4" s="3">
        <f t="shared" si="2"/>
        <v>0</v>
      </c>
      <c r="AR4" s="3">
        <f t="shared" si="2"/>
        <v>0</v>
      </c>
      <c r="AS4" s="3">
        <f t="shared" si="2"/>
        <v>0</v>
      </c>
      <c r="AT4" s="3">
        <f t="shared" si="2"/>
        <v>0</v>
      </c>
      <c r="AU4" s="3">
        <f t="shared" si="2"/>
        <v>0</v>
      </c>
      <c r="AV4" s="3">
        <f t="shared" si="2"/>
        <v>0</v>
      </c>
      <c r="AW4" s="3">
        <f t="shared" si="2"/>
        <v>0</v>
      </c>
      <c r="AX4" s="3">
        <f t="shared" si="2"/>
        <v>0</v>
      </c>
      <c r="AY4" s="3">
        <f t="shared" si="2"/>
        <v>0</v>
      </c>
      <c r="AZ4" s="3">
        <f t="shared" si="2"/>
        <v>0</v>
      </c>
      <c r="BA4" s="3">
        <f t="shared" si="2"/>
        <v>0</v>
      </c>
      <c r="BB4" s="3">
        <f t="shared" si="2"/>
        <v>0</v>
      </c>
      <c r="BC4" s="3">
        <f t="shared" si="2"/>
        <v>0</v>
      </c>
      <c r="BD4" s="3">
        <f t="shared" si="2"/>
        <v>0</v>
      </c>
      <c r="BE4" s="3">
        <f t="shared" si="2"/>
        <v>0</v>
      </c>
      <c r="BF4" s="3">
        <f t="shared" si="2"/>
        <v>0</v>
      </c>
      <c r="BG4" s="3">
        <f t="shared" si="2"/>
        <v>0</v>
      </c>
      <c r="BH4" s="3">
        <f t="shared" si="2"/>
        <v>0</v>
      </c>
      <c r="BI4" s="3">
        <f t="shared" si="2"/>
        <v>0</v>
      </c>
      <c r="BJ4" s="3">
        <f t="shared" si="2"/>
        <v>0</v>
      </c>
      <c r="BK4" s="3">
        <f t="shared" si="2"/>
        <v>0</v>
      </c>
      <c r="BL4" s="3">
        <f t="shared" si="2"/>
        <v>0</v>
      </c>
      <c r="BM4" s="3">
        <f t="shared" si="2"/>
        <v>0</v>
      </c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</row>
    <row r="5" spans="1:104" x14ac:dyDescent="0.25">
      <c r="A5" s="10">
        <v>2</v>
      </c>
      <c r="B5" s="11" t="s">
        <v>8</v>
      </c>
      <c r="C5" s="12" t="s">
        <v>35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J5" t="str">
        <f>IF(ISBLANK(D5),"",1)</f>
        <v/>
      </c>
      <c r="AK5" t="str">
        <f t="shared" ref="AK5:AZ7" si="3">IF(ISBLANK(E5),"",1)</f>
        <v/>
      </c>
      <c r="AL5" t="str">
        <f t="shared" si="3"/>
        <v/>
      </c>
      <c r="AM5" t="str">
        <f t="shared" si="3"/>
        <v/>
      </c>
      <c r="AN5" t="str">
        <f t="shared" si="3"/>
        <v/>
      </c>
      <c r="AO5" t="str">
        <f t="shared" si="3"/>
        <v/>
      </c>
      <c r="AP5" t="str">
        <f t="shared" si="3"/>
        <v/>
      </c>
      <c r="AQ5" t="str">
        <f t="shared" si="3"/>
        <v/>
      </c>
      <c r="AR5" t="str">
        <f t="shared" si="3"/>
        <v/>
      </c>
      <c r="AS5" t="str">
        <f t="shared" si="3"/>
        <v/>
      </c>
      <c r="AT5" t="str">
        <f t="shared" si="3"/>
        <v/>
      </c>
      <c r="AU5" t="str">
        <f t="shared" si="3"/>
        <v/>
      </c>
      <c r="AV5" t="str">
        <f t="shared" si="3"/>
        <v/>
      </c>
      <c r="AW5" t="str">
        <f t="shared" si="3"/>
        <v/>
      </c>
      <c r="AX5" t="str">
        <f t="shared" si="3"/>
        <v/>
      </c>
      <c r="AY5" t="str">
        <f t="shared" si="3"/>
        <v/>
      </c>
      <c r="AZ5" t="str">
        <f t="shared" si="3"/>
        <v/>
      </c>
      <c r="BA5" t="str">
        <f t="shared" ref="BA5:BM7" si="4">IF(ISBLANK(U5),"",1)</f>
        <v/>
      </c>
      <c r="BB5" t="str">
        <f t="shared" si="4"/>
        <v/>
      </c>
      <c r="BC5" t="str">
        <f t="shared" si="4"/>
        <v/>
      </c>
      <c r="BD5" t="str">
        <f t="shared" si="4"/>
        <v/>
      </c>
      <c r="BE5" t="str">
        <f t="shared" si="4"/>
        <v/>
      </c>
      <c r="BF5" t="str">
        <f t="shared" si="4"/>
        <v/>
      </c>
      <c r="BG5" t="str">
        <f t="shared" si="4"/>
        <v/>
      </c>
      <c r="BH5" t="str">
        <f t="shared" si="4"/>
        <v/>
      </c>
      <c r="BI5" t="str">
        <f t="shared" si="4"/>
        <v/>
      </c>
      <c r="BJ5" t="str">
        <f t="shared" si="4"/>
        <v/>
      </c>
      <c r="BK5" t="str">
        <f t="shared" si="4"/>
        <v/>
      </c>
      <c r="BL5" t="str">
        <f t="shared" si="4"/>
        <v/>
      </c>
      <c r="BM5" t="str">
        <f t="shared" si="4"/>
        <v/>
      </c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</row>
    <row r="6" spans="1:104" x14ac:dyDescent="0.25">
      <c r="A6" s="10">
        <v>3</v>
      </c>
      <c r="B6" s="11" t="s">
        <v>8</v>
      </c>
      <c r="C6" s="12" t="s">
        <v>36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J6" t="str">
        <f t="shared" ref="AJ6:AJ7" si="5">IF(ISBLANK(D6),"",1)</f>
        <v/>
      </c>
      <c r="AK6" t="str">
        <f t="shared" si="3"/>
        <v/>
      </c>
      <c r="AL6" t="str">
        <f t="shared" si="3"/>
        <v/>
      </c>
      <c r="AM6" t="str">
        <f t="shared" si="3"/>
        <v/>
      </c>
      <c r="AN6" t="str">
        <f t="shared" si="3"/>
        <v/>
      </c>
      <c r="AO6" t="str">
        <f t="shared" si="3"/>
        <v/>
      </c>
      <c r="AP6" t="str">
        <f t="shared" si="3"/>
        <v/>
      </c>
      <c r="AQ6" t="str">
        <f t="shared" si="3"/>
        <v/>
      </c>
      <c r="AR6" t="str">
        <f t="shared" si="3"/>
        <v/>
      </c>
      <c r="AS6" t="str">
        <f t="shared" si="3"/>
        <v/>
      </c>
      <c r="AT6" t="str">
        <f t="shared" si="3"/>
        <v/>
      </c>
      <c r="AU6" t="str">
        <f t="shared" si="3"/>
        <v/>
      </c>
      <c r="AV6" t="str">
        <f t="shared" si="3"/>
        <v/>
      </c>
      <c r="AW6" t="str">
        <f t="shared" si="3"/>
        <v/>
      </c>
      <c r="AX6" t="str">
        <f t="shared" si="3"/>
        <v/>
      </c>
      <c r="AY6" t="str">
        <f t="shared" si="3"/>
        <v/>
      </c>
      <c r="AZ6" t="str">
        <f t="shared" si="3"/>
        <v/>
      </c>
      <c r="BA6" t="str">
        <f t="shared" si="4"/>
        <v/>
      </c>
      <c r="BB6" t="str">
        <f t="shared" si="4"/>
        <v/>
      </c>
      <c r="BC6" t="str">
        <f t="shared" si="4"/>
        <v/>
      </c>
      <c r="BD6" t="str">
        <f t="shared" si="4"/>
        <v/>
      </c>
      <c r="BE6" t="str">
        <f t="shared" si="4"/>
        <v/>
      </c>
      <c r="BF6" t="str">
        <f t="shared" si="4"/>
        <v/>
      </c>
      <c r="BG6" t="str">
        <f t="shared" si="4"/>
        <v/>
      </c>
      <c r="BH6" t="str">
        <f t="shared" si="4"/>
        <v/>
      </c>
      <c r="BI6" t="str">
        <f t="shared" si="4"/>
        <v/>
      </c>
      <c r="BJ6" t="str">
        <f t="shared" si="4"/>
        <v/>
      </c>
      <c r="BK6" t="str">
        <f t="shared" si="4"/>
        <v/>
      </c>
      <c r="BL6" t="str">
        <f t="shared" si="4"/>
        <v/>
      </c>
      <c r="BM6" t="str">
        <f t="shared" si="4"/>
        <v/>
      </c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</row>
    <row r="7" spans="1:104" ht="15.75" thickBot="1" x14ac:dyDescent="0.3">
      <c r="A7" s="10">
        <v>4</v>
      </c>
      <c r="B7" s="11" t="s">
        <v>8</v>
      </c>
      <c r="C7" s="12" t="s">
        <v>62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J7" t="str">
        <f t="shared" si="5"/>
        <v/>
      </c>
      <c r="AK7" t="str">
        <f t="shared" si="3"/>
        <v/>
      </c>
      <c r="AL7" t="str">
        <f t="shared" si="3"/>
        <v/>
      </c>
      <c r="AM7" t="str">
        <f t="shared" si="3"/>
        <v/>
      </c>
      <c r="AN7" t="str">
        <f t="shared" si="3"/>
        <v/>
      </c>
      <c r="AO7" t="str">
        <f t="shared" si="3"/>
        <v/>
      </c>
      <c r="AP7" t="str">
        <f t="shared" si="3"/>
        <v/>
      </c>
      <c r="AQ7" t="str">
        <f t="shared" si="3"/>
        <v/>
      </c>
      <c r="AR7" t="str">
        <f t="shared" si="3"/>
        <v/>
      </c>
      <c r="AS7" t="str">
        <f t="shared" si="3"/>
        <v/>
      </c>
      <c r="AT7" t="str">
        <f t="shared" si="3"/>
        <v/>
      </c>
      <c r="AU7" t="str">
        <f t="shared" si="3"/>
        <v/>
      </c>
      <c r="AV7" t="str">
        <f t="shared" si="3"/>
        <v/>
      </c>
      <c r="AW7" t="str">
        <f t="shared" si="3"/>
        <v/>
      </c>
      <c r="AX7" t="str">
        <f t="shared" si="3"/>
        <v/>
      </c>
      <c r="AY7" t="str">
        <f t="shared" si="3"/>
        <v/>
      </c>
      <c r="AZ7" t="str">
        <f t="shared" si="3"/>
        <v/>
      </c>
      <c r="BA7" t="str">
        <f t="shared" si="4"/>
        <v/>
      </c>
      <c r="BB7" t="str">
        <f t="shared" si="4"/>
        <v/>
      </c>
      <c r="BC7" t="str">
        <f t="shared" si="4"/>
        <v/>
      </c>
      <c r="BD7" t="str">
        <f t="shared" si="4"/>
        <v/>
      </c>
      <c r="BE7" t="str">
        <f t="shared" si="4"/>
        <v/>
      </c>
      <c r="BF7" t="str">
        <f t="shared" si="4"/>
        <v/>
      </c>
      <c r="BG7" t="str">
        <f t="shared" si="4"/>
        <v/>
      </c>
      <c r="BH7" t="str">
        <f t="shared" si="4"/>
        <v/>
      </c>
      <c r="BI7" t="str">
        <f t="shared" si="4"/>
        <v/>
      </c>
      <c r="BJ7" t="str">
        <f t="shared" si="4"/>
        <v/>
      </c>
      <c r="BK7" t="str">
        <f t="shared" si="4"/>
        <v/>
      </c>
      <c r="BL7" t="str">
        <f t="shared" si="4"/>
        <v/>
      </c>
      <c r="BM7" t="str">
        <f t="shared" si="4"/>
        <v/>
      </c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</row>
    <row r="8" spans="1:104" ht="45.75" thickBot="1" x14ac:dyDescent="0.3">
      <c r="A8" s="28">
        <v>5</v>
      </c>
      <c r="B8" s="29" t="s">
        <v>8</v>
      </c>
      <c r="C8" s="30" t="s">
        <v>20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J8" s="3">
        <f>SUM(AJ9:AJ10)</f>
        <v>0</v>
      </c>
      <c r="AK8" s="3">
        <f t="shared" ref="AK8:BM8" si="6">SUM(AK9:AK10)</f>
        <v>0</v>
      </c>
      <c r="AL8" s="3">
        <f t="shared" si="6"/>
        <v>0</v>
      </c>
      <c r="AM8" s="3">
        <f t="shared" si="6"/>
        <v>0</v>
      </c>
      <c r="AN8" s="3">
        <f t="shared" si="6"/>
        <v>0</v>
      </c>
      <c r="AO8" s="3">
        <f t="shared" si="6"/>
        <v>0</v>
      </c>
      <c r="AP8" s="3">
        <f t="shared" si="6"/>
        <v>0</v>
      </c>
      <c r="AQ8" s="3">
        <f t="shared" si="6"/>
        <v>0</v>
      </c>
      <c r="AR8" s="3">
        <f t="shared" si="6"/>
        <v>0</v>
      </c>
      <c r="AS8" s="3">
        <f t="shared" si="6"/>
        <v>0</v>
      </c>
      <c r="AT8" s="3">
        <f t="shared" si="6"/>
        <v>0</v>
      </c>
      <c r="AU8" s="3">
        <f t="shared" si="6"/>
        <v>0</v>
      </c>
      <c r="AV8" s="3">
        <f t="shared" si="6"/>
        <v>0</v>
      </c>
      <c r="AW8" s="3">
        <f t="shared" si="6"/>
        <v>0</v>
      </c>
      <c r="AX8" s="3">
        <f t="shared" si="6"/>
        <v>0</v>
      </c>
      <c r="AY8" s="3">
        <f t="shared" si="6"/>
        <v>0</v>
      </c>
      <c r="AZ8" s="3">
        <f t="shared" si="6"/>
        <v>0</v>
      </c>
      <c r="BA8" s="3">
        <f t="shared" si="6"/>
        <v>0</v>
      </c>
      <c r="BB8" s="3">
        <f t="shared" si="6"/>
        <v>0</v>
      </c>
      <c r="BC8" s="3">
        <f t="shared" si="6"/>
        <v>0</v>
      </c>
      <c r="BD8" s="3">
        <f t="shared" si="6"/>
        <v>0</v>
      </c>
      <c r="BE8" s="3">
        <f t="shared" si="6"/>
        <v>0</v>
      </c>
      <c r="BF8" s="3">
        <f t="shared" si="6"/>
        <v>0</v>
      </c>
      <c r="BG8" s="3">
        <f t="shared" si="6"/>
        <v>0</v>
      </c>
      <c r="BH8" s="3">
        <f t="shared" si="6"/>
        <v>0</v>
      </c>
      <c r="BI8" s="3">
        <f t="shared" si="6"/>
        <v>0</v>
      </c>
      <c r="BJ8" s="3">
        <f t="shared" si="6"/>
        <v>0</v>
      </c>
      <c r="BK8" s="3">
        <f t="shared" si="6"/>
        <v>0</v>
      </c>
      <c r="BL8" s="3">
        <f t="shared" si="6"/>
        <v>0</v>
      </c>
      <c r="BM8" s="3">
        <f t="shared" si="6"/>
        <v>0</v>
      </c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</row>
    <row r="9" spans="1:104" x14ac:dyDescent="0.25">
      <c r="A9" s="10">
        <v>6</v>
      </c>
      <c r="B9" s="11" t="s">
        <v>8</v>
      </c>
      <c r="C9" s="10" t="s">
        <v>37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J9" t="str">
        <f>IF(ISBLANK(D9),"",1)</f>
        <v/>
      </c>
      <c r="AK9" t="str">
        <f t="shared" ref="AK9:AZ10" si="7">IF(ISBLANK(E9),"",1)</f>
        <v/>
      </c>
      <c r="AL9" t="str">
        <f t="shared" si="7"/>
        <v/>
      </c>
      <c r="AM9" t="str">
        <f t="shared" si="7"/>
        <v/>
      </c>
      <c r="AN9" t="str">
        <f t="shared" si="7"/>
        <v/>
      </c>
      <c r="AO9" t="str">
        <f t="shared" si="7"/>
        <v/>
      </c>
      <c r="AP9" t="str">
        <f t="shared" si="7"/>
        <v/>
      </c>
      <c r="AQ9" t="str">
        <f t="shared" si="7"/>
        <v/>
      </c>
      <c r="AR9" t="str">
        <f t="shared" si="7"/>
        <v/>
      </c>
      <c r="AS9" t="str">
        <f t="shared" si="7"/>
        <v/>
      </c>
      <c r="AT9" t="str">
        <f t="shared" si="7"/>
        <v/>
      </c>
      <c r="AU9" t="str">
        <f t="shared" si="7"/>
        <v/>
      </c>
      <c r="AV9" t="str">
        <f t="shared" si="7"/>
        <v/>
      </c>
      <c r="AW9" t="str">
        <f t="shared" si="7"/>
        <v/>
      </c>
      <c r="AX9" t="str">
        <f t="shared" si="7"/>
        <v/>
      </c>
      <c r="AY9" t="str">
        <f t="shared" si="7"/>
        <v/>
      </c>
      <c r="AZ9" t="str">
        <f t="shared" si="7"/>
        <v/>
      </c>
      <c r="BA9" t="str">
        <f t="shared" ref="BA9:BM10" si="8">IF(ISBLANK(U9),"",1)</f>
        <v/>
      </c>
      <c r="BB9" t="str">
        <f t="shared" si="8"/>
        <v/>
      </c>
      <c r="BC9" t="str">
        <f t="shared" si="8"/>
        <v/>
      </c>
      <c r="BD9" t="str">
        <f t="shared" si="8"/>
        <v/>
      </c>
      <c r="BE9" t="str">
        <f t="shared" si="8"/>
        <v/>
      </c>
      <c r="BF9" t="str">
        <f t="shared" si="8"/>
        <v/>
      </c>
      <c r="BG9" t="str">
        <f t="shared" si="8"/>
        <v/>
      </c>
      <c r="BH9" t="str">
        <f t="shared" si="8"/>
        <v/>
      </c>
      <c r="BI9" t="str">
        <f t="shared" si="8"/>
        <v/>
      </c>
      <c r="BJ9" t="str">
        <f t="shared" si="8"/>
        <v/>
      </c>
      <c r="BK9" t="str">
        <f t="shared" si="8"/>
        <v/>
      </c>
      <c r="BL9" t="str">
        <f t="shared" si="8"/>
        <v/>
      </c>
      <c r="BM9" t="str">
        <f t="shared" si="8"/>
        <v/>
      </c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</row>
    <row r="10" spans="1:104" ht="15.75" thickBot="1" x14ac:dyDescent="0.3">
      <c r="A10" s="10">
        <v>7</v>
      </c>
      <c r="B10" s="11" t="s">
        <v>8</v>
      </c>
      <c r="C10" s="12" t="s">
        <v>38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J10" t="str">
        <f>IF(ISBLANK(D10),"",1)</f>
        <v/>
      </c>
      <c r="AK10" t="str">
        <f t="shared" si="7"/>
        <v/>
      </c>
      <c r="AL10" t="str">
        <f t="shared" si="7"/>
        <v/>
      </c>
      <c r="AM10" t="str">
        <f t="shared" si="7"/>
        <v/>
      </c>
      <c r="AN10" t="str">
        <f t="shared" si="7"/>
        <v/>
      </c>
      <c r="AO10" t="str">
        <f t="shared" si="7"/>
        <v/>
      </c>
      <c r="AP10" t="str">
        <f t="shared" si="7"/>
        <v/>
      </c>
      <c r="AQ10" t="str">
        <f t="shared" si="7"/>
        <v/>
      </c>
      <c r="AR10" t="str">
        <f t="shared" si="7"/>
        <v/>
      </c>
      <c r="AS10" t="str">
        <f t="shared" si="7"/>
        <v/>
      </c>
      <c r="AT10" t="str">
        <f t="shared" si="7"/>
        <v/>
      </c>
      <c r="AU10" t="str">
        <f t="shared" si="7"/>
        <v/>
      </c>
      <c r="AV10" t="str">
        <f t="shared" si="7"/>
        <v/>
      </c>
      <c r="AW10" t="str">
        <f t="shared" si="7"/>
        <v/>
      </c>
      <c r="AX10" t="str">
        <f t="shared" si="7"/>
        <v/>
      </c>
      <c r="AY10" t="str">
        <f t="shared" si="7"/>
        <v/>
      </c>
      <c r="AZ10" t="str">
        <f t="shared" si="7"/>
        <v/>
      </c>
      <c r="BA10" t="str">
        <f t="shared" si="8"/>
        <v/>
      </c>
      <c r="BB10" t="str">
        <f t="shared" si="8"/>
        <v/>
      </c>
      <c r="BC10" t="str">
        <f t="shared" si="8"/>
        <v/>
      </c>
      <c r="BD10" t="str">
        <f t="shared" si="8"/>
        <v/>
      </c>
      <c r="BE10" t="str">
        <f t="shared" si="8"/>
        <v/>
      </c>
      <c r="BF10" t="str">
        <f t="shared" si="8"/>
        <v/>
      </c>
      <c r="BG10" t="str">
        <f t="shared" si="8"/>
        <v/>
      </c>
      <c r="BH10" t="str">
        <f t="shared" si="8"/>
        <v/>
      </c>
      <c r="BI10" t="str">
        <f t="shared" si="8"/>
        <v/>
      </c>
      <c r="BJ10" t="str">
        <f t="shared" si="8"/>
        <v/>
      </c>
      <c r="BK10" t="str">
        <f t="shared" si="8"/>
        <v/>
      </c>
      <c r="BL10" t="str">
        <f t="shared" si="8"/>
        <v/>
      </c>
      <c r="BM10" t="str">
        <f t="shared" si="8"/>
        <v/>
      </c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</row>
    <row r="11" spans="1:104" ht="15.75" thickBot="1" x14ac:dyDescent="0.3">
      <c r="A11" s="23">
        <v>8</v>
      </c>
      <c r="B11" s="24" t="s">
        <v>8</v>
      </c>
      <c r="C11" s="25" t="s">
        <v>21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J11" s="3">
        <f>SUM(AJ12)</f>
        <v>0</v>
      </c>
      <c r="AK11" s="3">
        <f t="shared" ref="AK11:BM11" si="9">SUM(AK12)</f>
        <v>0</v>
      </c>
      <c r="AL11" s="3">
        <f t="shared" si="9"/>
        <v>0</v>
      </c>
      <c r="AM11" s="3">
        <f t="shared" si="9"/>
        <v>0</v>
      </c>
      <c r="AN11" s="3">
        <f t="shared" si="9"/>
        <v>0</v>
      </c>
      <c r="AO11" s="3">
        <f t="shared" si="9"/>
        <v>0</v>
      </c>
      <c r="AP11" s="3">
        <f t="shared" si="9"/>
        <v>0</v>
      </c>
      <c r="AQ11" s="3">
        <f t="shared" si="9"/>
        <v>0</v>
      </c>
      <c r="AR11" s="3">
        <f t="shared" si="9"/>
        <v>0</v>
      </c>
      <c r="AS11" s="3">
        <f t="shared" si="9"/>
        <v>0</v>
      </c>
      <c r="AT11" s="3">
        <f t="shared" si="9"/>
        <v>0</v>
      </c>
      <c r="AU11" s="3">
        <f t="shared" si="9"/>
        <v>0</v>
      </c>
      <c r="AV11" s="3">
        <f t="shared" si="9"/>
        <v>0</v>
      </c>
      <c r="AW11" s="3">
        <f t="shared" si="9"/>
        <v>0</v>
      </c>
      <c r="AX11" s="3">
        <f t="shared" si="9"/>
        <v>0</v>
      </c>
      <c r="AY11" s="3">
        <f t="shared" si="9"/>
        <v>0</v>
      </c>
      <c r="AZ11" s="3">
        <f t="shared" si="9"/>
        <v>0</v>
      </c>
      <c r="BA11" s="3">
        <f t="shared" si="9"/>
        <v>0</v>
      </c>
      <c r="BB11" s="3">
        <f t="shared" si="9"/>
        <v>0</v>
      </c>
      <c r="BC11" s="3">
        <f t="shared" si="9"/>
        <v>0</v>
      </c>
      <c r="BD11" s="3">
        <f t="shared" si="9"/>
        <v>0</v>
      </c>
      <c r="BE11" s="3">
        <f t="shared" si="9"/>
        <v>0</v>
      </c>
      <c r="BF11" s="3">
        <f t="shared" si="9"/>
        <v>0</v>
      </c>
      <c r="BG11" s="3">
        <f t="shared" si="9"/>
        <v>0</v>
      </c>
      <c r="BH11" s="3">
        <f t="shared" si="9"/>
        <v>0</v>
      </c>
      <c r="BI11" s="3">
        <f t="shared" si="9"/>
        <v>0</v>
      </c>
      <c r="BJ11" s="3">
        <f t="shared" si="9"/>
        <v>0</v>
      </c>
      <c r="BK11" s="3">
        <f t="shared" si="9"/>
        <v>0</v>
      </c>
      <c r="BL11" s="3">
        <f t="shared" si="9"/>
        <v>0</v>
      </c>
      <c r="BM11" s="3">
        <f t="shared" si="9"/>
        <v>0</v>
      </c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</row>
    <row r="12" spans="1:104" ht="15.75" thickBot="1" x14ac:dyDescent="0.3">
      <c r="A12" s="10">
        <v>9</v>
      </c>
      <c r="B12" s="11" t="s">
        <v>8</v>
      </c>
      <c r="C12" s="12" t="s">
        <v>39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J12" t="str">
        <f>IF(ISBLANK(D12),"",1)</f>
        <v/>
      </c>
      <c r="AK12" t="str">
        <f t="shared" ref="AK12:BM12" si="10">IF(ISBLANK(E12),"",1)</f>
        <v/>
      </c>
      <c r="AL12" t="str">
        <f t="shared" si="10"/>
        <v/>
      </c>
      <c r="AM12" t="str">
        <f t="shared" si="10"/>
        <v/>
      </c>
      <c r="AN12" t="str">
        <f t="shared" si="10"/>
        <v/>
      </c>
      <c r="AO12" t="str">
        <f t="shared" si="10"/>
        <v/>
      </c>
      <c r="AP12" t="str">
        <f t="shared" si="10"/>
        <v/>
      </c>
      <c r="AQ12" t="str">
        <f t="shared" si="10"/>
        <v/>
      </c>
      <c r="AR12" t="str">
        <f t="shared" si="10"/>
        <v/>
      </c>
      <c r="AS12" t="str">
        <f t="shared" si="10"/>
        <v/>
      </c>
      <c r="AT12" t="str">
        <f t="shared" si="10"/>
        <v/>
      </c>
      <c r="AU12" t="str">
        <f t="shared" si="10"/>
        <v/>
      </c>
      <c r="AV12" t="str">
        <f t="shared" si="10"/>
        <v/>
      </c>
      <c r="AW12" t="str">
        <f t="shared" si="10"/>
        <v/>
      </c>
      <c r="AX12" t="str">
        <f t="shared" si="10"/>
        <v/>
      </c>
      <c r="AY12" t="str">
        <f t="shared" si="10"/>
        <v/>
      </c>
      <c r="AZ12" t="str">
        <f t="shared" si="10"/>
        <v/>
      </c>
      <c r="BA12" t="str">
        <f t="shared" si="10"/>
        <v/>
      </c>
      <c r="BB12" t="str">
        <f t="shared" si="10"/>
        <v/>
      </c>
      <c r="BC12" t="str">
        <f t="shared" si="10"/>
        <v/>
      </c>
      <c r="BD12" t="str">
        <f t="shared" si="10"/>
        <v/>
      </c>
      <c r="BE12" t="str">
        <f t="shared" si="10"/>
        <v/>
      </c>
      <c r="BF12" t="str">
        <f t="shared" si="10"/>
        <v/>
      </c>
      <c r="BG12" t="str">
        <f t="shared" si="10"/>
        <v/>
      </c>
      <c r="BH12" t="str">
        <f t="shared" si="10"/>
        <v/>
      </c>
      <c r="BI12" t="str">
        <f t="shared" si="10"/>
        <v/>
      </c>
      <c r="BJ12" t="str">
        <f t="shared" si="10"/>
        <v/>
      </c>
      <c r="BK12" t="str">
        <f t="shared" si="10"/>
        <v/>
      </c>
      <c r="BL12" t="str">
        <f t="shared" si="10"/>
        <v/>
      </c>
      <c r="BM12" t="str">
        <f t="shared" si="10"/>
        <v/>
      </c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</row>
    <row r="13" spans="1:104" ht="15.75" thickBot="1" x14ac:dyDescent="0.3">
      <c r="A13" s="23">
        <v>10</v>
      </c>
      <c r="B13" s="24" t="s">
        <v>8</v>
      </c>
      <c r="C13" s="25" t="s">
        <v>22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J13" s="3">
        <f>SUM(AJ14)</f>
        <v>0</v>
      </c>
      <c r="AK13" s="3">
        <f t="shared" ref="AK13:BM13" si="11">SUM(AK14)</f>
        <v>0</v>
      </c>
      <c r="AL13" s="3">
        <f t="shared" si="11"/>
        <v>0</v>
      </c>
      <c r="AM13" s="3">
        <f t="shared" si="11"/>
        <v>0</v>
      </c>
      <c r="AN13" s="3">
        <f t="shared" si="11"/>
        <v>0</v>
      </c>
      <c r="AO13" s="3">
        <f t="shared" si="11"/>
        <v>0</v>
      </c>
      <c r="AP13" s="3">
        <f t="shared" si="11"/>
        <v>0</v>
      </c>
      <c r="AQ13" s="3">
        <f t="shared" si="11"/>
        <v>0</v>
      </c>
      <c r="AR13" s="3">
        <f t="shared" si="11"/>
        <v>0</v>
      </c>
      <c r="AS13" s="3">
        <f t="shared" si="11"/>
        <v>0</v>
      </c>
      <c r="AT13" s="3">
        <f t="shared" si="11"/>
        <v>0</v>
      </c>
      <c r="AU13" s="3">
        <f t="shared" si="11"/>
        <v>0</v>
      </c>
      <c r="AV13" s="3">
        <f t="shared" si="11"/>
        <v>0</v>
      </c>
      <c r="AW13" s="3">
        <f t="shared" si="11"/>
        <v>0</v>
      </c>
      <c r="AX13" s="3">
        <f t="shared" si="11"/>
        <v>0</v>
      </c>
      <c r="AY13" s="3">
        <f t="shared" si="11"/>
        <v>0</v>
      </c>
      <c r="AZ13" s="3">
        <f t="shared" si="11"/>
        <v>0</v>
      </c>
      <c r="BA13" s="3">
        <f t="shared" si="11"/>
        <v>0</v>
      </c>
      <c r="BB13" s="3">
        <f t="shared" si="11"/>
        <v>0</v>
      </c>
      <c r="BC13" s="3">
        <f t="shared" si="11"/>
        <v>0</v>
      </c>
      <c r="BD13" s="3">
        <f t="shared" si="11"/>
        <v>0</v>
      </c>
      <c r="BE13" s="3">
        <f t="shared" si="11"/>
        <v>0</v>
      </c>
      <c r="BF13" s="3">
        <f t="shared" si="11"/>
        <v>0</v>
      </c>
      <c r="BG13" s="3">
        <f t="shared" si="11"/>
        <v>0</v>
      </c>
      <c r="BH13" s="3">
        <f t="shared" si="11"/>
        <v>0</v>
      </c>
      <c r="BI13" s="3">
        <f t="shared" si="11"/>
        <v>0</v>
      </c>
      <c r="BJ13" s="3">
        <f t="shared" si="11"/>
        <v>0</v>
      </c>
      <c r="BK13" s="3">
        <f t="shared" si="11"/>
        <v>0</v>
      </c>
      <c r="BL13" s="3">
        <f t="shared" si="11"/>
        <v>0</v>
      </c>
      <c r="BM13" s="3">
        <f t="shared" si="11"/>
        <v>0</v>
      </c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</row>
    <row r="14" spans="1:104" ht="15.75" thickBot="1" x14ac:dyDescent="0.3">
      <c r="A14" s="10">
        <v>11</v>
      </c>
      <c r="B14" s="11" t="s">
        <v>8</v>
      </c>
      <c r="C14" s="12" t="s">
        <v>40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J14" t="str">
        <f>IF(ISBLANK(D14),"",1)</f>
        <v/>
      </c>
      <c r="AK14" t="str">
        <f t="shared" ref="AK14:BM14" si="12">IF(ISBLANK(E14),"",1)</f>
        <v/>
      </c>
      <c r="AL14" t="str">
        <f t="shared" si="12"/>
        <v/>
      </c>
      <c r="AM14" t="str">
        <f t="shared" si="12"/>
        <v/>
      </c>
      <c r="AN14" t="str">
        <f t="shared" si="12"/>
        <v/>
      </c>
      <c r="AO14" t="str">
        <f t="shared" si="12"/>
        <v/>
      </c>
      <c r="AP14" t="str">
        <f t="shared" si="12"/>
        <v/>
      </c>
      <c r="AQ14" t="str">
        <f t="shared" si="12"/>
        <v/>
      </c>
      <c r="AR14" t="str">
        <f t="shared" si="12"/>
        <v/>
      </c>
      <c r="AS14" t="str">
        <f t="shared" si="12"/>
        <v/>
      </c>
      <c r="AT14" t="str">
        <f t="shared" si="12"/>
        <v/>
      </c>
      <c r="AU14" t="str">
        <f t="shared" si="12"/>
        <v/>
      </c>
      <c r="AV14" t="str">
        <f t="shared" si="12"/>
        <v/>
      </c>
      <c r="AW14" t="str">
        <f t="shared" si="12"/>
        <v/>
      </c>
      <c r="AX14" t="str">
        <f t="shared" si="12"/>
        <v/>
      </c>
      <c r="AY14" t="str">
        <f t="shared" si="12"/>
        <v/>
      </c>
      <c r="AZ14" t="str">
        <f t="shared" si="12"/>
        <v/>
      </c>
      <c r="BA14" t="str">
        <f t="shared" si="12"/>
        <v/>
      </c>
      <c r="BB14" t="str">
        <f t="shared" si="12"/>
        <v/>
      </c>
      <c r="BC14" t="str">
        <f t="shared" si="12"/>
        <v/>
      </c>
      <c r="BD14" t="str">
        <f t="shared" si="12"/>
        <v/>
      </c>
      <c r="BE14" t="str">
        <f t="shared" si="12"/>
        <v/>
      </c>
      <c r="BF14" t="str">
        <f t="shared" si="12"/>
        <v/>
      </c>
      <c r="BG14" t="str">
        <f t="shared" si="12"/>
        <v/>
      </c>
      <c r="BH14" t="str">
        <f t="shared" si="12"/>
        <v/>
      </c>
      <c r="BI14" t="str">
        <f t="shared" si="12"/>
        <v/>
      </c>
      <c r="BJ14" t="str">
        <f t="shared" si="12"/>
        <v/>
      </c>
      <c r="BK14" t="str">
        <f t="shared" si="12"/>
        <v/>
      </c>
      <c r="BL14" t="str">
        <f t="shared" si="12"/>
        <v/>
      </c>
      <c r="BM14" t="str">
        <f t="shared" si="12"/>
        <v/>
      </c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</row>
    <row r="15" spans="1:104" ht="15.75" thickBot="1" x14ac:dyDescent="0.3">
      <c r="A15" s="23">
        <v>12</v>
      </c>
      <c r="B15" s="24" t="s">
        <v>8</v>
      </c>
      <c r="C15" s="25" t="s">
        <v>23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J15" s="3">
        <f>SUM(AJ16)</f>
        <v>0</v>
      </c>
      <c r="AK15" s="3">
        <f t="shared" ref="AK15:BM15" si="13">SUM(AK16)</f>
        <v>0</v>
      </c>
      <c r="AL15" s="3">
        <f t="shared" si="13"/>
        <v>0</v>
      </c>
      <c r="AM15" s="3">
        <f t="shared" si="13"/>
        <v>0</v>
      </c>
      <c r="AN15" s="3">
        <f t="shared" si="13"/>
        <v>0</v>
      </c>
      <c r="AO15" s="3">
        <f t="shared" si="13"/>
        <v>0</v>
      </c>
      <c r="AP15" s="3">
        <f t="shared" si="13"/>
        <v>0</v>
      </c>
      <c r="AQ15" s="3">
        <f t="shared" si="13"/>
        <v>0</v>
      </c>
      <c r="AR15" s="3">
        <f t="shared" si="13"/>
        <v>0</v>
      </c>
      <c r="AS15" s="3">
        <f t="shared" si="13"/>
        <v>0</v>
      </c>
      <c r="AT15" s="3">
        <f t="shared" si="13"/>
        <v>0</v>
      </c>
      <c r="AU15" s="3">
        <f t="shared" si="13"/>
        <v>0</v>
      </c>
      <c r="AV15" s="3">
        <f t="shared" si="13"/>
        <v>0</v>
      </c>
      <c r="AW15" s="3">
        <f t="shared" si="13"/>
        <v>0</v>
      </c>
      <c r="AX15" s="3">
        <f t="shared" si="13"/>
        <v>0</v>
      </c>
      <c r="AY15" s="3">
        <f t="shared" si="13"/>
        <v>0</v>
      </c>
      <c r="AZ15" s="3">
        <f t="shared" si="13"/>
        <v>0</v>
      </c>
      <c r="BA15" s="3">
        <f t="shared" si="13"/>
        <v>0</v>
      </c>
      <c r="BB15" s="3">
        <f t="shared" si="13"/>
        <v>0</v>
      </c>
      <c r="BC15" s="3">
        <f t="shared" si="13"/>
        <v>0</v>
      </c>
      <c r="BD15" s="3">
        <f t="shared" si="13"/>
        <v>0</v>
      </c>
      <c r="BE15" s="3">
        <f t="shared" si="13"/>
        <v>0</v>
      </c>
      <c r="BF15" s="3">
        <f t="shared" si="13"/>
        <v>0</v>
      </c>
      <c r="BG15" s="3">
        <f t="shared" si="13"/>
        <v>0</v>
      </c>
      <c r="BH15" s="3">
        <f t="shared" si="13"/>
        <v>0</v>
      </c>
      <c r="BI15" s="3">
        <f t="shared" si="13"/>
        <v>0</v>
      </c>
      <c r="BJ15" s="3">
        <f t="shared" si="13"/>
        <v>0</v>
      </c>
      <c r="BK15" s="3">
        <f t="shared" si="13"/>
        <v>0</v>
      </c>
      <c r="BL15" s="3">
        <f t="shared" si="13"/>
        <v>0</v>
      </c>
      <c r="BM15" s="3">
        <f t="shared" si="13"/>
        <v>0</v>
      </c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</row>
    <row r="16" spans="1:104" ht="15.75" thickBot="1" x14ac:dyDescent="0.3">
      <c r="A16" s="10">
        <v>13</v>
      </c>
      <c r="B16" s="11" t="s">
        <v>8</v>
      </c>
      <c r="C16" s="10" t="s">
        <v>57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J16" t="str">
        <f>IF(ISBLANK(D16),"",1)</f>
        <v/>
      </c>
      <c r="AK16" t="str">
        <f t="shared" ref="AK16:BM16" si="14">IF(ISBLANK(E16),"",1)</f>
        <v/>
      </c>
      <c r="AL16" t="str">
        <f t="shared" si="14"/>
        <v/>
      </c>
      <c r="AM16" t="str">
        <f t="shared" si="14"/>
        <v/>
      </c>
      <c r="AN16" t="str">
        <f t="shared" si="14"/>
        <v/>
      </c>
      <c r="AO16" t="str">
        <f t="shared" si="14"/>
        <v/>
      </c>
      <c r="AP16" t="str">
        <f t="shared" si="14"/>
        <v/>
      </c>
      <c r="AQ16" t="str">
        <f t="shared" si="14"/>
        <v/>
      </c>
      <c r="AR16" t="str">
        <f t="shared" si="14"/>
        <v/>
      </c>
      <c r="AS16" t="str">
        <f t="shared" si="14"/>
        <v/>
      </c>
      <c r="AT16" t="str">
        <f t="shared" si="14"/>
        <v/>
      </c>
      <c r="AU16" t="str">
        <f t="shared" si="14"/>
        <v/>
      </c>
      <c r="AV16" t="str">
        <f t="shared" si="14"/>
        <v/>
      </c>
      <c r="AW16" t="str">
        <f t="shared" si="14"/>
        <v/>
      </c>
      <c r="AX16" t="str">
        <f t="shared" si="14"/>
        <v/>
      </c>
      <c r="AY16" t="str">
        <f t="shared" si="14"/>
        <v/>
      </c>
      <c r="AZ16" t="str">
        <f t="shared" si="14"/>
        <v/>
      </c>
      <c r="BA16" t="str">
        <f t="shared" si="14"/>
        <v/>
      </c>
      <c r="BB16" t="str">
        <f t="shared" si="14"/>
        <v/>
      </c>
      <c r="BC16" t="str">
        <f t="shared" si="14"/>
        <v/>
      </c>
      <c r="BD16" t="str">
        <f t="shared" si="14"/>
        <v/>
      </c>
      <c r="BE16" t="str">
        <f t="shared" si="14"/>
        <v/>
      </c>
      <c r="BF16" t="str">
        <f t="shared" si="14"/>
        <v/>
      </c>
      <c r="BG16" t="str">
        <f t="shared" si="14"/>
        <v/>
      </c>
      <c r="BH16" t="str">
        <f t="shared" si="14"/>
        <v/>
      </c>
      <c r="BI16" t="str">
        <f t="shared" si="14"/>
        <v/>
      </c>
      <c r="BJ16" t="str">
        <f t="shared" si="14"/>
        <v/>
      </c>
      <c r="BK16" t="str">
        <f t="shared" si="14"/>
        <v/>
      </c>
      <c r="BL16" t="str">
        <f t="shared" si="14"/>
        <v/>
      </c>
      <c r="BM16" t="str">
        <f t="shared" si="14"/>
        <v/>
      </c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</row>
    <row r="17" spans="1:104" ht="15.75" thickBot="1" x14ac:dyDescent="0.3">
      <c r="A17" s="23">
        <v>14</v>
      </c>
      <c r="B17" s="24" t="s">
        <v>8</v>
      </c>
      <c r="C17" s="25" t="s">
        <v>24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  <c r="AJ17" s="3">
        <f>SUM(AJ18)</f>
        <v>0</v>
      </c>
      <c r="AK17" s="3">
        <f t="shared" ref="AK17:BM17" si="15">SUM(AK18)</f>
        <v>0</v>
      </c>
      <c r="AL17" s="3">
        <f t="shared" si="15"/>
        <v>0</v>
      </c>
      <c r="AM17" s="3">
        <f t="shared" si="15"/>
        <v>0</v>
      </c>
      <c r="AN17" s="3">
        <f t="shared" si="15"/>
        <v>0</v>
      </c>
      <c r="AO17" s="3">
        <f t="shared" si="15"/>
        <v>0</v>
      </c>
      <c r="AP17" s="3">
        <f t="shared" si="15"/>
        <v>0</v>
      </c>
      <c r="AQ17" s="3">
        <f t="shared" si="15"/>
        <v>0</v>
      </c>
      <c r="AR17" s="3">
        <f t="shared" si="15"/>
        <v>0</v>
      </c>
      <c r="AS17" s="3">
        <f t="shared" si="15"/>
        <v>0</v>
      </c>
      <c r="AT17" s="3">
        <f t="shared" si="15"/>
        <v>0</v>
      </c>
      <c r="AU17" s="3">
        <f t="shared" si="15"/>
        <v>0</v>
      </c>
      <c r="AV17" s="3">
        <f t="shared" si="15"/>
        <v>0</v>
      </c>
      <c r="AW17" s="3">
        <f t="shared" si="15"/>
        <v>0</v>
      </c>
      <c r="AX17" s="3">
        <f t="shared" si="15"/>
        <v>0</v>
      </c>
      <c r="AY17" s="3">
        <f t="shared" si="15"/>
        <v>0</v>
      </c>
      <c r="AZ17" s="3">
        <f t="shared" si="15"/>
        <v>0</v>
      </c>
      <c r="BA17" s="3">
        <f t="shared" si="15"/>
        <v>0</v>
      </c>
      <c r="BB17" s="3">
        <f t="shared" si="15"/>
        <v>0</v>
      </c>
      <c r="BC17" s="3">
        <f t="shared" si="15"/>
        <v>0</v>
      </c>
      <c r="BD17" s="3">
        <f t="shared" si="15"/>
        <v>0</v>
      </c>
      <c r="BE17" s="3">
        <f t="shared" si="15"/>
        <v>0</v>
      </c>
      <c r="BF17" s="3">
        <f t="shared" si="15"/>
        <v>0</v>
      </c>
      <c r="BG17" s="3">
        <f t="shared" si="15"/>
        <v>0</v>
      </c>
      <c r="BH17" s="3">
        <f t="shared" si="15"/>
        <v>0</v>
      </c>
      <c r="BI17" s="3">
        <f t="shared" si="15"/>
        <v>0</v>
      </c>
      <c r="BJ17" s="3">
        <f t="shared" si="15"/>
        <v>0</v>
      </c>
      <c r="BK17" s="3">
        <f t="shared" si="15"/>
        <v>0</v>
      </c>
      <c r="BL17" s="3">
        <f t="shared" si="15"/>
        <v>0</v>
      </c>
      <c r="BM17" s="3">
        <f t="shared" si="15"/>
        <v>0</v>
      </c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</row>
    <row r="18" spans="1:104" ht="15.75" thickBot="1" x14ac:dyDescent="0.3">
      <c r="A18" s="10">
        <v>15</v>
      </c>
      <c r="B18" s="11" t="s">
        <v>8</v>
      </c>
      <c r="C18" s="12" t="s">
        <v>58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J18" t="str">
        <f>IF(ISBLANK(D18),"",1)</f>
        <v/>
      </c>
      <c r="AK18" t="str">
        <f t="shared" ref="AK18:BM18" si="16">IF(ISBLANK(E18),"",1)</f>
        <v/>
      </c>
      <c r="AL18" t="str">
        <f t="shared" si="16"/>
        <v/>
      </c>
      <c r="AM18" t="str">
        <f t="shared" si="16"/>
        <v/>
      </c>
      <c r="AN18" t="str">
        <f t="shared" si="16"/>
        <v/>
      </c>
      <c r="AO18" t="str">
        <f t="shared" si="16"/>
        <v/>
      </c>
      <c r="AP18" t="str">
        <f t="shared" si="16"/>
        <v/>
      </c>
      <c r="AQ18" t="str">
        <f t="shared" si="16"/>
        <v/>
      </c>
      <c r="AR18" t="str">
        <f t="shared" si="16"/>
        <v/>
      </c>
      <c r="AS18" t="str">
        <f t="shared" si="16"/>
        <v/>
      </c>
      <c r="AT18" t="str">
        <f t="shared" si="16"/>
        <v/>
      </c>
      <c r="AU18" t="str">
        <f t="shared" si="16"/>
        <v/>
      </c>
      <c r="AV18" t="str">
        <f t="shared" si="16"/>
        <v/>
      </c>
      <c r="AW18" t="str">
        <f t="shared" si="16"/>
        <v/>
      </c>
      <c r="AX18" t="str">
        <f t="shared" si="16"/>
        <v/>
      </c>
      <c r="AY18" t="str">
        <f t="shared" si="16"/>
        <v/>
      </c>
      <c r="AZ18" t="str">
        <f t="shared" si="16"/>
        <v/>
      </c>
      <c r="BA18" t="str">
        <f t="shared" si="16"/>
        <v/>
      </c>
      <c r="BB18" t="str">
        <f t="shared" si="16"/>
        <v/>
      </c>
      <c r="BC18" t="str">
        <f t="shared" si="16"/>
        <v/>
      </c>
      <c r="BD18" t="str">
        <f t="shared" si="16"/>
        <v/>
      </c>
      <c r="BE18" t="str">
        <f t="shared" si="16"/>
        <v/>
      </c>
      <c r="BF18" t="str">
        <f t="shared" si="16"/>
        <v/>
      </c>
      <c r="BG18" t="str">
        <f t="shared" si="16"/>
        <v/>
      </c>
      <c r="BH18" t="str">
        <f t="shared" si="16"/>
        <v/>
      </c>
      <c r="BI18" t="str">
        <f t="shared" si="16"/>
        <v/>
      </c>
      <c r="BJ18" t="str">
        <f t="shared" si="16"/>
        <v/>
      </c>
      <c r="BK18" t="str">
        <f t="shared" si="16"/>
        <v/>
      </c>
      <c r="BL18" t="str">
        <f t="shared" si="16"/>
        <v/>
      </c>
      <c r="BM18" t="str">
        <f t="shared" si="16"/>
        <v/>
      </c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</row>
    <row r="19" spans="1:104" ht="15.75" thickBot="1" x14ac:dyDescent="0.3">
      <c r="A19" s="23">
        <v>16</v>
      </c>
      <c r="B19" s="24" t="s">
        <v>8</v>
      </c>
      <c r="C19" s="25" t="s">
        <v>25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J19" s="3">
        <f>SUM(AJ20)</f>
        <v>0</v>
      </c>
      <c r="AK19" s="3">
        <f t="shared" ref="AK19:BM19" si="17">SUM(AK20)</f>
        <v>0</v>
      </c>
      <c r="AL19" s="3">
        <f t="shared" si="17"/>
        <v>0</v>
      </c>
      <c r="AM19" s="3">
        <f t="shared" si="17"/>
        <v>0</v>
      </c>
      <c r="AN19" s="3">
        <f t="shared" si="17"/>
        <v>0</v>
      </c>
      <c r="AO19" s="3">
        <f t="shared" si="17"/>
        <v>0</v>
      </c>
      <c r="AP19" s="3">
        <f t="shared" si="17"/>
        <v>0</v>
      </c>
      <c r="AQ19" s="3">
        <f t="shared" si="17"/>
        <v>0</v>
      </c>
      <c r="AR19" s="3">
        <f t="shared" si="17"/>
        <v>0</v>
      </c>
      <c r="AS19" s="3">
        <f t="shared" si="17"/>
        <v>0</v>
      </c>
      <c r="AT19" s="3">
        <f t="shared" si="17"/>
        <v>0</v>
      </c>
      <c r="AU19" s="3">
        <f t="shared" si="17"/>
        <v>0</v>
      </c>
      <c r="AV19" s="3">
        <f t="shared" si="17"/>
        <v>0</v>
      </c>
      <c r="AW19" s="3">
        <f t="shared" si="17"/>
        <v>0</v>
      </c>
      <c r="AX19" s="3">
        <f t="shared" si="17"/>
        <v>0</v>
      </c>
      <c r="AY19" s="3">
        <f t="shared" si="17"/>
        <v>0</v>
      </c>
      <c r="AZ19" s="3">
        <f t="shared" si="17"/>
        <v>0</v>
      </c>
      <c r="BA19" s="3">
        <f t="shared" si="17"/>
        <v>0</v>
      </c>
      <c r="BB19" s="3">
        <f t="shared" si="17"/>
        <v>0</v>
      </c>
      <c r="BC19" s="3">
        <f t="shared" si="17"/>
        <v>0</v>
      </c>
      <c r="BD19" s="3">
        <f t="shared" si="17"/>
        <v>0</v>
      </c>
      <c r="BE19" s="3">
        <f t="shared" si="17"/>
        <v>0</v>
      </c>
      <c r="BF19" s="3">
        <f t="shared" si="17"/>
        <v>0</v>
      </c>
      <c r="BG19" s="3">
        <f t="shared" si="17"/>
        <v>0</v>
      </c>
      <c r="BH19" s="3">
        <f t="shared" si="17"/>
        <v>0</v>
      </c>
      <c r="BI19" s="3">
        <f t="shared" si="17"/>
        <v>0</v>
      </c>
      <c r="BJ19" s="3">
        <f t="shared" si="17"/>
        <v>0</v>
      </c>
      <c r="BK19" s="3">
        <f t="shared" si="17"/>
        <v>0</v>
      </c>
      <c r="BL19" s="3">
        <f t="shared" si="17"/>
        <v>0</v>
      </c>
      <c r="BM19" s="3">
        <f t="shared" si="17"/>
        <v>0</v>
      </c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</row>
    <row r="20" spans="1:104" s="1" customFormat="1" ht="15.75" thickBot="1" x14ac:dyDescent="0.3">
      <c r="A20" s="10">
        <v>17</v>
      </c>
      <c r="B20" s="11" t="s">
        <v>8</v>
      </c>
      <c r="C20" s="12" t="s">
        <v>59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J20" t="str">
        <f>IF(ISBLANK(D20),"",1)</f>
        <v/>
      </c>
      <c r="AK20" t="str">
        <f t="shared" ref="AK20:BM20" si="18">IF(ISBLANK(E20),"",1)</f>
        <v/>
      </c>
      <c r="AL20" t="str">
        <f t="shared" si="18"/>
        <v/>
      </c>
      <c r="AM20" t="str">
        <f t="shared" si="18"/>
        <v/>
      </c>
      <c r="AN20" t="str">
        <f t="shared" si="18"/>
        <v/>
      </c>
      <c r="AO20" t="str">
        <f t="shared" si="18"/>
        <v/>
      </c>
      <c r="AP20" t="str">
        <f t="shared" si="18"/>
        <v/>
      </c>
      <c r="AQ20" t="str">
        <f t="shared" si="18"/>
        <v/>
      </c>
      <c r="AR20" t="str">
        <f t="shared" si="18"/>
        <v/>
      </c>
      <c r="AS20" t="str">
        <f t="shared" si="18"/>
        <v/>
      </c>
      <c r="AT20" t="str">
        <f t="shared" si="18"/>
        <v/>
      </c>
      <c r="AU20" t="str">
        <f t="shared" si="18"/>
        <v/>
      </c>
      <c r="AV20" t="str">
        <f t="shared" si="18"/>
        <v/>
      </c>
      <c r="AW20" t="str">
        <f t="shared" si="18"/>
        <v/>
      </c>
      <c r="AX20" t="str">
        <f t="shared" si="18"/>
        <v/>
      </c>
      <c r="AY20" t="str">
        <f t="shared" si="18"/>
        <v/>
      </c>
      <c r="AZ20" t="str">
        <f t="shared" si="18"/>
        <v/>
      </c>
      <c r="BA20" t="str">
        <f t="shared" si="18"/>
        <v/>
      </c>
      <c r="BB20" t="str">
        <f t="shared" si="18"/>
        <v/>
      </c>
      <c r="BC20" t="str">
        <f t="shared" si="18"/>
        <v/>
      </c>
      <c r="BD20" t="str">
        <f t="shared" si="18"/>
        <v/>
      </c>
      <c r="BE20" t="str">
        <f t="shared" si="18"/>
        <v/>
      </c>
      <c r="BF20" t="str">
        <f t="shared" si="18"/>
        <v/>
      </c>
      <c r="BG20" t="str">
        <f t="shared" si="18"/>
        <v/>
      </c>
      <c r="BH20" t="str">
        <f t="shared" si="18"/>
        <v/>
      </c>
      <c r="BI20" t="str">
        <f t="shared" si="18"/>
        <v/>
      </c>
      <c r="BJ20" t="str">
        <f t="shared" si="18"/>
        <v/>
      </c>
      <c r="BK20" t="str">
        <f t="shared" si="18"/>
        <v/>
      </c>
      <c r="BL20" t="str">
        <f t="shared" si="18"/>
        <v/>
      </c>
      <c r="BM20" t="str">
        <f t="shared" si="18"/>
        <v/>
      </c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</row>
    <row r="21" spans="1:104" ht="15.75" thickBot="1" x14ac:dyDescent="0.3">
      <c r="A21" s="23">
        <v>18</v>
      </c>
      <c r="B21" s="24" t="s">
        <v>8</v>
      </c>
      <c r="C21" s="25" t="s">
        <v>26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J21" s="3">
        <f>SUM(AJ22:AJ23)</f>
        <v>0</v>
      </c>
      <c r="AK21" s="3">
        <f t="shared" ref="AK21:BM21" si="19">SUM(AK22:AK23)</f>
        <v>0</v>
      </c>
      <c r="AL21" s="3">
        <f t="shared" si="19"/>
        <v>0</v>
      </c>
      <c r="AM21" s="3">
        <f t="shared" si="19"/>
        <v>0</v>
      </c>
      <c r="AN21" s="3">
        <f t="shared" si="19"/>
        <v>0</v>
      </c>
      <c r="AO21" s="3">
        <f t="shared" si="19"/>
        <v>0</v>
      </c>
      <c r="AP21" s="3">
        <f t="shared" si="19"/>
        <v>0</v>
      </c>
      <c r="AQ21" s="3">
        <f t="shared" si="19"/>
        <v>0</v>
      </c>
      <c r="AR21" s="3">
        <f t="shared" si="19"/>
        <v>0</v>
      </c>
      <c r="AS21" s="3">
        <f t="shared" si="19"/>
        <v>0</v>
      </c>
      <c r="AT21" s="3">
        <f t="shared" si="19"/>
        <v>0</v>
      </c>
      <c r="AU21" s="3">
        <f t="shared" si="19"/>
        <v>0</v>
      </c>
      <c r="AV21" s="3">
        <f t="shared" si="19"/>
        <v>0</v>
      </c>
      <c r="AW21" s="3">
        <f t="shared" si="19"/>
        <v>0</v>
      </c>
      <c r="AX21" s="3">
        <f t="shared" si="19"/>
        <v>0</v>
      </c>
      <c r="AY21" s="3">
        <f t="shared" si="19"/>
        <v>0</v>
      </c>
      <c r="AZ21" s="3">
        <f t="shared" si="19"/>
        <v>0</v>
      </c>
      <c r="BA21" s="3">
        <f t="shared" si="19"/>
        <v>0</v>
      </c>
      <c r="BB21" s="3">
        <f t="shared" si="19"/>
        <v>0</v>
      </c>
      <c r="BC21" s="3">
        <f t="shared" si="19"/>
        <v>0</v>
      </c>
      <c r="BD21" s="3">
        <f t="shared" si="19"/>
        <v>0</v>
      </c>
      <c r="BE21" s="3">
        <f t="shared" si="19"/>
        <v>0</v>
      </c>
      <c r="BF21" s="3">
        <f t="shared" si="19"/>
        <v>0</v>
      </c>
      <c r="BG21" s="3">
        <f t="shared" si="19"/>
        <v>0</v>
      </c>
      <c r="BH21" s="3">
        <f t="shared" si="19"/>
        <v>0</v>
      </c>
      <c r="BI21" s="3">
        <f t="shared" si="19"/>
        <v>0</v>
      </c>
      <c r="BJ21" s="3">
        <f t="shared" si="19"/>
        <v>0</v>
      </c>
      <c r="BK21" s="3">
        <f t="shared" si="19"/>
        <v>0</v>
      </c>
      <c r="BL21" s="3">
        <f t="shared" si="19"/>
        <v>0</v>
      </c>
      <c r="BM21" s="3">
        <f t="shared" si="19"/>
        <v>0</v>
      </c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</row>
    <row r="22" spans="1:104" x14ac:dyDescent="0.25">
      <c r="A22" s="10">
        <v>19</v>
      </c>
      <c r="B22" s="11" t="s">
        <v>8</v>
      </c>
      <c r="C22" s="12" t="s">
        <v>60</v>
      </c>
      <c r="D22" s="82"/>
      <c r="E22" s="82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J22" t="str">
        <f>IF(ISBLANK(D22),"",1)</f>
        <v/>
      </c>
      <c r="AK22" t="str">
        <f t="shared" ref="AK22:AZ23" si="20">IF(ISBLANK(E22),"",1)</f>
        <v/>
      </c>
      <c r="AL22" t="str">
        <f t="shared" si="20"/>
        <v/>
      </c>
      <c r="AM22" t="str">
        <f t="shared" si="20"/>
        <v/>
      </c>
      <c r="AN22" t="str">
        <f t="shared" si="20"/>
        <v/>
      </c>
      <c r="AO22" t="str">
        <f t="shared" si="20"/>
        <v/>
      </c>
      <c r="AP22" t="str">
        <f t="shared" si="20"/>
        <v/>
      </c>
      <c r="AQ22" t="str">
        <f t="shared" si="20"/>
        <v/>
      </c>
      <c r="AR22" t="str">
        <f t="shared" si="20"/>
        <v/>
      </c>
      <c r="AS22" t="str">
        <f t="shared" si="20"/>
        <v/>
      </c>
      <c r="AT22" t="str">
        <f t="shared" si="20"/>
        <v/>
      </c>
      <c r="AU22" t="str">
        <f t="shared" si="20"/>
        <v/>
      </c>
      <c r="AV22" t="str">
        <f t="shared" si="20"/>
        <v/>
      </c>
      <c r="AW22" t="str">
        <f t="shared" si="20"/>
        <v/>
      </c>
      <c r="AX22" t="str">
        <f t="shared" si="20"/>
        <v/>
      </c>
      <c r="AY22" t="str">
        <f t="shared" si="20"/>
        <v/>
      </c>
      <c r="AZ22" t="str">
        <f t="shared" si="20"/>
        <v/>
      </c>
      <c r="BA22" t="str">
        <f t="shared" ref="BA22:BM23" si="21">IF(ISBLANK(U22),"",1)</f>
        <v/>
      </c>
      <c r="BB22" t="str">
        <f t="shared" si="21"/>
        <v/>
      </c>
      <c r="BC22" t="str">
        <f t="shared" si="21"/>
        <v/>
      </c>
      <c r="BD22" t="str">
        <f t="shared" si="21"/>
        <v/>
      </c>
      <c r="BE22" t="str">
        <f t="shared" si="21"/>
        <v/>
      </c>
      <c r="BF22" t="str">
        <f t="shared" si="21"/>
        <v/>
      </c>
      <c r="BG22" t="str">
        <f t="shared" si="21"/>
        <v/>
      </c>
      <c r="BH22" t="str">
        <f t="shared" si="21"/>
        <v/>
      </c>
      <c r="BI22" t="str">
        <f t="shared" si="21"/>
        <v/>
      </c>
      <c r="BJ22" t="str">
        <f t="shared" si="21"/>
        <v/>
      </c>
      <c r="BK22" t="str">
        <f t="shared" si="21"/>
        <v/>
      </c>
      <c r="BL22" t="str">
        <f t="shared" si="21"/>
        <v/>
      </c>
      <c r="BM22" t="str">
        <f t="shared" si="21"/>
        <v/>
      </c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</row>
    <row r="23" spans="1:104" ht="15.75" thickBot="1" x14ac:dyDescent="0.3">
      <c r="A23" s="10">
        <v>20</v>
      </c>
      <c r="B23" s="11" t="s">
        <v>8</v>
      </c>
      <c r="C23" s="12" t="s">
        <v>61</v>
      </c>
      <c r="D23" s="82"/>
      <c r="E23" s="82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J23" t="str">
        <f>IF(ISBLANK(D23),"",1)</f>
        <v/>
      </c>
      <c r="AK23" t="str">
        <f t="shared" si="20"/>
        <v/>
      </c>
      <c r="AL23" t="str">
        <f t="shared" si="20"/>
        <v/>
      </c>
      <c r="AM23" t="str">
        <f t="shared" si="20"/>
        <v/>
      </c>
      <c r="AN23" t="str">
        <f t="shared" si="20"/>
        <v/>
      </c>
      <c r="AO23" t="str">
        <f t="shared" si="20"/>
        <v/>
      </c>
      <c r="AP23" t="str">
        <f t="shared" si="20"/>
        <v/>
      </c>
      <c r="AQ23" t="str">
        <f t="shared" si="20"/>
        <v/>
      </c>
      <c r="AR23" t="str">
        <f t="shared" si="20"/>
        <v/>
      </c>
      <c r="AS23" t="str">
        <f t="shared" si="20"/>
        <v/>
      </c>
      <c r="AT23" t="str">
        <f t="shared" si="20"/>
        <v/>
      </c>
      <c r="AU23" t="str">
        <f t="shared" si="20"/>
        <v/>
      </c>
      <c r="AV23" t="str">
        <f t="shared" si="20"/>
        <v/>
      </c>
      <c r="AW23" t="str">
        <f t="shared" si="20"/>
        <v/>
      </c>
      <c r="AX23" t="str">
        <f t="shared" si="20"/>
        <v/>
      </c>
      <c r="AY23" t="str">
        <f t="shared" si="20"/>
        <v/>
      </c>
      <c r="AZ23" t="str">
        <f t="shared" si="20"/>
        <v/>
      </c>
      <c r="BA23" t="str">
        <f t="shared" si="21"/>
        <v/>
      </c>
      <c r="BB23" t="str">
        <f t="shared" si="21"/>
        <v/>
      </c>
      <c r="BC23" t="str">
        <f t="shared" si="21"/>
        <v/>
      </c>
      <c r="BD23" t="str">
        <f t="shared" si="21"/>
        <v/>
      </c>
      <c r="BE23" t="str">
        <f t="shared" si="21"/>
        <v/>
      </c>
      <c r="BF23" t="str">
        <f t="shared" si="21"/>
        <v/>
      </c>
      <c r="BG23" t="str">
        <f t="shared" si="21"/>
        <v/>
      </c>
      <c r="BH23" t="str">
        <f t="shared" si="21"/>
        <v/>
      </c>
      <c r="BI23" t="str">
        <f t="shared" si="21"/>
        <v/>
      </c>
      <c r="BJ23" t="str">
        <f t="shared" si="21"/>
        <v/>
      </c>
      <c r="BK23" t="str">
        <f t="shared" si="21"/>
        <v/>
      </c>
      <c r="BL23" t="str">
        <f t="shared" si="21"/>
        <v/>
      </c>
      <c r="BM23" t="str">
        <f t="shared" si="21"/>
        <v/>
      </c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</row>
    <row r="24" spans="1:104" ht="15.75" thickBot="1" x14ac:dyDescent="0.3">
      <c r="A24" s="23">
        <v>21</v>
      </c>
      <c r="B24" s="24" t="s">
        <v>8</v>
      </c>
      <c r="C24" s="25" t="s">
        <v>27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J24" s="3">
        <f>SUM(AJ25)</f>
        <v>0</v>
      </c>
      <c r="AK24" s="3">
        <f t="shared" ref="AK24:BM24" si="22">SUM(AK25)</f>
        <v>0</v>
      </c>
      <c r="AL24" s="3">
        <f t="shared" si="22"/>
        <v>0</v>
      </c>
      <c r="AM24" s="3">
        <f t="shared" si="22"/>
        <v>0</v>
      </c>
      <c r="AN24" s="3">
        <f t="shared" si="22"/>
        <v>0</v>
      </c>
      <c r="AO24" s="3">
        <f t="shared" si="22"/>
        <v>0</v>
      </c>
      <c r="AP24" s="3">
        <f t="shared" si="22"/>
        <v>0</v>
      </c>
      <c r="AQ24" s="3">
        <f t="shared" si="22"/>
        <v>0</v>
      </c>
      <c r="AR24" s="3">
        <f t="shared" si="22"/>
        <v>0</v>
      </c>
      <c r="AS24" s="3">
        <f t="shared" si="22"/>
        <v>0</v>
      </c>
      <c r="AT24" s="3">
        <f t="shared" si="22"/>
        <v>0</v>
      </c>
      <c r="AU24" s="3">
        <f t="shared" si="22"/>
        <v>0</v>
      </c>
      <c r="AV24" s="3">
        <f t="shared" si="22"/>
        <v>0</v>
      </c>
      <c r="AW24" s="3">
        <f t="shared" si="22"/>
        <v>0</v>
      </c>
      <c r="AX24" s="3">
        <f t="shared" si="22"/>
        <v>0</v>
      </c>
      <c r="AY24" s="3">
        <f t="shared" si="22"/>
        <v>0</v>
      </c>
      <c r="AZ24" s="3">
        <f t="shared" si="22"/>
        <v>0</v>
      </c>
      <c r="BA24" s="3">
        <f t="shared" si="22"/>
        <v>0</v>
      </c>
      <c r="BB24" s="3">
        <f t="shared" si="22"/>
        <v>0</v>
      </c>
      <c r="BC24" s="3">
        <f t="shared" si="22"/>
        <v>0</v>
      </c>
      <c r="BD24" s="3">
        <f t="shared" si="22"/>
        <v>0</v>
      </c>
      <c r="BE24" s="3">
        <f t="shared" si="22"/>
        <v>0</v>
      </c>
      <c r="BF24" s="3">
        <f t="shared" si="22"/>
        <v>0</v>
      </c>
      <c r="BG24" s="3">
        <f t="shared" si="22"/>
        <v>0</v>
      </c>
      <c r="BH24" s="3">
        <f t="shared" si="22"/>
        <v>0</v>
      </c>
      <c r="BI24" s="3">
        <f t="shared" si="22"/>
        <v>0</v>
      </c>
      <c r="BJ24" s="3">
        <f t="shared" si="22"/>
        <v>0</v>
      </c>
      <c r="BK24" s="3">
        <f t="shared" si="22"/>
        <v>0</v>
      </c>
      <c r="BL24" s="3">
        <f t="shared" si="22"/>
        <v>0</v>
      </c>
      <c r="BM24" s="3">
        <f t="shared" si="22"/>
        <v>0</v>
      </c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</row>
    <row r="25" spans="1:104" ht="15.75" thickBot="1" x14ac:dyDescent="0.3">
      <c r="A25" s="10">
        <v>22</v>
      </c>
      <c r="B25" s="11" t="s">
        <v>8</v>
      </c>
      <c r="C25" s="12" t="s">
        <v>56</v>
      </c>
      <c r="D25" s="82"/>
      <c r="E25" s="82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J25" t="str">
        <f>IF(ISBLANK(D25),"",1)</f>
        <v/>
      </c>
      <c r="AK25" t="str">
        <f t="shared" ref="AK25:BM25" si="23">IF(ISBLANK(E25),"",1)</f>
        <v/>
      </c>
      <c r="AL25" t="str">
        <f t="shared" si="23"/>
        <v/>
      </c>
      <c r="AM25" t="str">
        <f t="shared" si="23"/>
        <v/>
      </c>
      <c r="AN25" t="str">
        <f t="shared" si="23"/>
        <v/>
      </c>
      <c r="AO25" t="str">
        <f t="shared" si="23"/>
        <v/>
      </c>
      <c r="AP25" t="str">
        <f t="shared" si="23"/>
        <v/>
      </c>
      <c r="AQ25" t="str">
        <f t="shared" si="23"/>
        <v/>
      </c>
      <c r="AR25" t="str">
        <f t="shared" si="23"/>
        <v/>
      </c>
      <c r="AS25" t="str">
        <f t="shared" si="23"/>
        <v/>
      </c>
      <c r="AT25" t="str">
        <f t="shared" si="23"/>
        <v/>
      </c>
      <c r="AU25" t="str">
        <f t="shared" si="23"/>
        <v/>
      </c>
      <c r="AV25" t="str">
        <f t="shared" si="23"/>
        <v/>
      </c>
      <c r="AW25" t="str">
        <f t="shared" si="23"/>
        <v/>
      </c>
      <c r="AX25" t="str">
        <f t="shared" si="23"/>
        <v/>
      </c>
      <c r="AY25" t="str">
        <f t="shared" si="23"/>
        <v/>
      </c>
      <c r="AZ25" t="str">
        <f t="shared" si="23"/>
        <v/>
      </c>
      <c r="BA25" t="str">
        <f t="shared" si="23"/>
        <v/>
      </c>
      <c r="BB25" t="str">
        <f t="shared" si="23"/>
        <v/>
      </c>
      <c r="BC25" t="str">
        <f t="shared" si="23"/>
        <v/>
      </c>
      <c r="BD25" t="str">
        <f t="shared" si="23"/>
        <v/>
      </c>
      <c r="BE25" t="str">
        <f t="shared" si="23"/>
        <v/>
      </c>
      <c r="BF25" t="str">
        <f t="shared" si="23"/>
        <v/>
      </c>
      <c r="BG25" t="str">
        <f t="shared" si="23"/>
        <v/>
      </c>
      <c r="BH25" t="str">
        <f t="shared" si="23"/>
        <v/>
      </c>
      <c r="BI25" t="str">
        <f t="shared" si="23"/>
        <v/>
      </c>
      <c r="BJ25" t="str">
        <f t="shared" si="23"/>
        <v/>
      </c>
      <c r="BK25" t="str">
        <f t="shared" si="23"/>
        <v/>
      </c>
      <c r="BL25" t="str">
        <f t="shared" si="23"/>
        <v/>
      </c>
      <c r="BM25" t="str">
        <f t="shared" si="23"/>
        <v/>
      </c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</row>
    <row r="26" spans="1:104" ht="15.75" thickBot="1" x14ac:dyDescent="0.3">
      <c r="A26" s="23">
        <v>23</v>
      </c>
      <c r="B26" s="24" t="s">
        <v>8</v>
      </c>
      <c r="C26" s="25" t="s">
        <v>28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J26" s="3">
        <f>SUM(AJ27:AJ29)</f>
        <v>0</v>
      </c>
      <c r="AK26" s="3">
        <f t="shared" ref="AK26:BM26" si="24">SUM(AK27:AK29)</f>
        <v>0</v>
      </c>
      <c r="AL26" s="3">
        <f t="shared" si="24"/>
        <v>0</v>
      </c>
      <c r="AM26" s="3">
        <f t="shared" si="24"/>
        <v>0</v>
      </c>
      <c r="AN26" s="3">
        <f t="shared" si="24"/>
        <v>0</v>
      </c>
      <c r="AO26" s="3">
        <f t="shared" si="24"/>
        <v>0</v>
      </c>
      <c r="AP26" s="3">
        <f t="shared" si="24"/>
        <v>0</v>
      </c>
      <c r="AQ26" s="3">
        <f t="shared" si="24"/>
        <v>0</v>
      </c>
      <c r="AR26" s="3">
        <f t="shared" si="24"/>
        <v>0</v>
      </c>
      <c r="AS26" s="3">
        <f t="shared" si="24"/>
        <v>0</v>
      </c>
      <c r="AT26" s="3">
        <f t="shared" si="24"/>
        <v>0</v>
      </c>
      <c r="AU26" s="3">
        <f t="shared" si="24"/>
        <v>0</v>
      </c>
      <c r="AV26" s="3">
        <f t="shared" si="24"/>
        <v>0</v>
      </c>
      <c r="AW26" s="3">
        <f t="shared" si="24"/>
        <v>0</v>
      </c>
      <c r="AX26" s="3">
        <f t="shared" si="24"/>
        <v>0</v>
      </c>
      <c r="AY26" s="3">
        <f t="shared" si="24"/>
        <v>0</v>
      </c>
      <c r="AZ26" s="3">
        <f t="shared" si="24"/>
        <v>0</v>
      </c>
      <c r="BA26" s="3">
        <f t="shared" si="24"/>
        <v>0</v>
      </c>
      <c r="BB26" s="3">
        <f t="shared" si="24"/>
        <v>0</v>
      </c>
      <c r="BC26" s="3">
        <f t="shared" si="24"/>
        <v>0</v>
      </c>
      <c r="BD26" s="3">
        <f t="shared" si="24"/>
        <v>0</v>
      </c>
      <c r="BE26" s="3">
        <f t="shared" si="24"/>
        <v>0</v>
      </c>
      <c r="BF26" s="3">
        <f t="shared" si="24"/>
        <v>0</v>
      </c>
      <c r="BG26" s="3">
        <f t="shared" si="24"/>
        <v>0</v>
      </c>
      <c r="BH26" s="3">
        <f t="shared" si="24"/>
        <v>0</v>
      </c>
      <c r="BI26" s="3">
        <f t="shared" si="24"/>
        <v>0</v>
      </c>
      <c r="BJ26" s="3">
        <f t="shared" si="24"/>
        <v>0</v>
      </c>
      <c r="BK26" s="3">
        <f t="shared" si="24"/>
        <v>0</v>
      </c>
      <c r="BL26" s="3">
        <f t="shared" si="24"/>
        <v>0</v>
      </c>
      <c r="BM26" s="3">
        <f t="shared" si="24"/>
        <v>0</v>
      </c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</row>
    <row r="27" spans="1:104" x14ac:dyDescent="0.25">
      <c r="A27" s="10">
        <v>24</v>
      </c>
      <c r="B27" s="11" t="s">
        <v>8</v>
      </c>
      <c r="C27" s="10" t="s">
        <v>53</v>
      </c>
      <c r="D27" s="80"/>
      <c r="E27" s="82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J27" t="str">
        <f>IF(ISBLANK(D27),"",1)</f>
        <v/>
      </c>
      <c r="AK27" t="str">
        <f t="shared" ref="AK27:AZ29" si="25">IF(ISBLANK(E27),"",1)</f>
        <v/>
      </c>
      <c r="AL27" t="str">
        <f t="shared" si="25"/>
        <v/>
      </c>
      <c r="AM27" t="str">
        <f t="shared" si="25"/>
        <v/>
      </c>
      <c r="AN27" t="str">
        <f t="shared" si="25"/>
        <v/>
      </c>
      <c r="AO27" t="str">
        <f t="shared" si="25"/>
        <v/>
      </c>
      <c r="AP27" t="str">
        <f t="shared" si="25"/>
        <v/>
      </c>
      <c r="AQ27" t="str">
        <f t="shared" si="25"/>
        <v/>
      </c>
      <c r="AR27" t="str">
        <f t="shared" si="25"/>
        <v/>
      </c>
      <c r="AS27" t="str">
        <f t="shared" si="25"/>
        <v/>
      </c>
      <c r="AT27" t="str">
        <f t="shared" si="25"/>
        <v/>
      </c>
      <c r="AU27" t="str">
        <f t="shared" si="25"/>
        <v/>
      </c>
      <c r="AV27" t="str">
        <f t="shared" si="25"/>
        <v/>
      </c>
      <c r="AW27" t="str">
        <f t="shared" si="25"/>
        <v/>
      </c>
      <c r="AX27" t="str">
        <f t="shared" si="25"/>
        <v/>
      </c>
      <c r="AY27" t="str">
        <f t="shared" si="25"/>
        <v/>
      </c>
      <c r="AZ27" t="str">
        <f t="shared" si="25"/>
        <v/>
      </c>
      <c r="BA27" t="str">
        <f t="shared" ref="BA27:BM29" si="26">IF(ISBLANK(U27),"",1)</f>
        <v/>
      </c>
      <c r="BB27" t="str">
        <f t="shared" si="26"/>
        <v/>
      </c>
      <c r="BC27" t="str">
        <f t="shared" si="26"/>
        <v/>
      </c>
      <c r="BD27" t="str">
        <f t="shared" si="26"/>
        <v/>
      </c>
      <c r="BE27" t="str">
        <f t="shared" si="26"/>
        <v/>
      </c>
      <c r="BF27" t="str">
        <f t="shared" si="26"/>
        <v/>
      </c>
      <c r="BG27" t="str">
        <f t="shared" si="26"/>
        <v/>
      </c>
      <c r="BH27" t="str">
        <f t="shared" si="26"/>
        <v/>
      </c>
      <c r="BI27" t="str">
        <f t="shared" si="26"/>
        <v/>
      </c>
      <c r="BJ27" t="str">
        <f t="shared" si="26"/>
        <v/>
      </c>
      <c r="BK27" t="str">
        <f t="shared" si="26"/>
        <v/>
      </c>
      <c r="BL27" t="str">
        <f t="shared" si="26"/>
        <v/>
      </c>
      <c r="BM27" t="str">
        <f t="shared" si="26"/>
        <v/>
      </c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</row>
    <row r="28" spans="1:104" x14ac:dyDescent="0.25">
      <c r="A28" s="10">
        <v>25</v>
      </c>
      <c r="B28" s="11" t="s">
        <v>8</v>
      </c>
      <c r="C28" s="10" t="s">
        <v>54</v>
      </c>
      <c r="D28" s="82"/>
      <c r="E28" s="82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J28" t="str">
        <f t="shared" ref="AJ28:AJ29" si="27">IF(ISBLANK(D28),"",1)</f>
        <v/>
      </c>
      <c r="AK28" t="str">
        <f t="shared" si="25"/>
        <v/>
      </c>
      <c r="AL28" t="str">
        <f t="shared" si="25"/>
        <v/>
      </c>
      <c r="AM28" t="str">
        <f t="shared" si="25"/>
        <v/>
      </c>
      <c r="AN28" t="str">
        <f t="shared" si="25"/>
        <v/>
      </c>
      <c r="AO28" t="str">
        <f t="shared" si="25"/>
        <v/>
      </c>
      <c r="AP28" t="str">
        <f t="shared" si="25"/>
        <v/>
      </c>
      <c r="AQ28" t="str">
        <f t="shared" si="25"/>
        <v/>
      </c>
      <c r="AR28" t="str">
        <f t="shared" si="25"/>
        <v/>
      </c>
      <c r="AS28" t="str">
        <f t="shared" si="25"/>
        <v/>
      </c>
      <c r="AT28" t="str">
        <f t="shared" si="25"/>
        <v/>
      </c>
      <c r="AU28" t="str">
        <f t="shared" si="25"/>
        <v/>
      </c>
      <c r="AV28" t="str">
        <f t="shared" si="25"/>
        <v/>
      </c>
      <c r="AW28" t="str">
        <f t="shared" si="25"/>
        <v/>
      </c>
      <c r="AX28" t="str">
        <f t="shared" si="25"/>
        <v/>
      </c>
      <c r="AY28" t="str">
        <f t="shared" si="25"/>
        <v/>
      </c>
      <c r="AZ28" t="str">
        <f t="shared" si="25"/>
        <v/>
      </c>
      <c r="BA28" t="str">
        <f t="shared" si="26"/>
        <v/>
      </c>
      <c r="BB28" t="str">
        <f t="shared" si="26"/>
        <v/>
      </c>
      <c r="BC28" t="str">
        <f t="shared" si="26"/>
        <v/>
      </c>
      <c r="BD28" t="str">
        <f t="shared" si="26"/>
        <v/>
      </c>
      <c r="BE28" t="str">
        <f t="shared" si="26"/>
        <v/>
      </c>
      <c r="BF28" t="str">
        <f t="shared" si="26"/>
        <v/>
      </c>
      <c r="BG28" t="str">
        <f t="shared" si="26"/>
        <v/>
      </c>
      <c r="BH28" t="str">
        <f t="shared" si="26"/>
        <v/>
      </c>
      <c r="BI28" t="str">
        <f t="shared" si="26"/>
        <v/>
      </c>
      <c r="BJ28" t="str">
        <f t="shared" si="26"/>
        <v/>
      </c>
      <c r="BK28" t="str">
        <f t="shared" si="26"/>
        <v/>
      </c>
      <c r="BL28" t="str">
        <f t="shared" si="26"/>
        <v/>
      </c>
      <c r="BM28" t="str">
        <f t="shared" si="26"/>
        <v/>
      </c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</row>
    <row r="29" spans="1:104" ht="15.75" thickBot="1" x14ac:dyDescent="0.3">
      <c r="A29" s="10">
        <v>26</v>
      </c>
      <c r="B29" s="11" t="s">
        <v>8</v>
      </c>
      <c r="C29" s="10" t="s">
        <v>55</v>
      </c>
      <c r="D29" s="82"/>
      <c r="E29" s="82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J29" t="str">
        <f t="shared" si="27"/>
        <v/>
      </c>
      <c r="AK29" t="str">
        <f t="shared" si="25"/>
        <v/>
      </c>
      <c r="AL29" t="str">
        <f t="shared" si="25"/>
        <v/>
      </c>
      <c r="AM29" t="str">
        <f t="shared" si="25"/>
        <v/>
      </c>
      <c r="AN29" t="str">
        <f t="shared" si="25"/>
        <v/>
      </c>
      <c r="AO29" t="str">
        <f t="shared" si="25"/>
        <v/>
      </c>
      <c r="AP29" t="str">
        <f t="shared" si="25"/>
        <v/>
      </c>
      <c r="AQ29" t="str">
        <f t="shared" si="25"/>
        <v/>
      </c>
      <c r="AR29" t="str">
        <f t="shared" si="25"/>
        <v/>
      </c>
      <c r="AS29" t="str">
        <f t="shared" si="25"/>
        <v/>
      </c>
      <c r="AT29" t="str">
        <f t="shared" si="25"/>
        <v/>
      </c>
      <c r="AU29" t="str">
        <f t="shared" si="25"/>
        <v/>
      </c>
      <c r="AV29" t="str">
        <f t="shared" si="25"/>
        <v/>
      </c>
      <c r="AW29" t="str">
        <f t="shared" si="25"/>
        <v/>
      </c>
      <c r="AX29" t="str">
        <f t="shared" si="25"/>
        <v/>
      </c>
      <c r="AY29" t="str">
        <f t="shared" si="25"/>
        <v/>
      </c>
      <c r="AZ29" t="str">
        <f t="shared" si="25"/>
        <v/>
      </c>
      <c r="BA29" t="str">
        <f t="shared" si="26"/>
        <v/>
      </c>
      <c r="BB29" t="str">
        <f t="shared" si="26"/>
        <v/>
      </c>
      <c r="BC29" t="str">
        <f t="shared" si="26"/>
        <v/>
      </c>
      <c r="BD29" t="str">
        <f t="shared" si="26"/>
        <v/>
      </c>
      <c r="BE29" t="str">
        <f t="shared" si="26"/>
        <v/>
      </c>
      <c r="BF29" t="str">
        <f t="shared" si="26"/>
        <v/>
      </c>
      <c r="BG29" t="str">
        <f t="shared" si="26"/>
        <v/>
      </c>
      <c r="BH29" t="str">
        <f t="shared" si="26"/>
        <v/>
      </c>
      <c r="BI29" t="str">
        <f t="shared" si="26"/>
        <v/>
      </c>
      <c r="BJ29" t="str">
        <f t="shared" si="26"/>
        <v/>
      </c>
      <c r="BK29" t="str">
        <f t="shared" si="26"/>
        <v/>
      </c>
      <c r="BL29" t="str">
        <f t="shared" si="26"/>
        <v/>
      </c>
      <c r="BM29" t="str">
        <f t="shared" si="26"/>
        <v/>
      </c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</row>
    <row r="30" spans="1:104" ht="30.75" thickBot="1" x14ac:dyDescent="0.3">
      <c r="A30" s="33">
        <v>27</v>
      </c>
      <c r="B30" s="34" t="s">
        <v>7</v>
      </c>
      <c r="C30" s="35" t="s">
        <v>29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J30" s="3">
        <f>SUM(AJ31:AJ32)</f>
        <v>0</v>
      </c>
      <c r="AK30" s="3">
        <f t="shared" ref="AK30:BM30" si="28">SUM(AK31:AK32)</f>
        <v>0</v>
      </c>
      <c r="AL30" s="3">
        <f t="shared" si="28"/>
        <v>0</v>
      </c>
      <c r="AM30" s="3">
        <f t="shared" si="28"/>
        <v>0</v>
      </c>
      <c r="AN30" s="3">
        <f t="shared" si="28"/>
        <v>0</v>
      </c>
      <c r="AO30" s="3">
        <f t="shared" si="28"/>
        <v>0</v>
      </c>
      <c r="AP30" s="3">
        <f t="shared" si="28"/>
        <v>0</v>
      </c>
      <c r="AQ30" s="3">
        <f t="shared" si="28"/>
        <v>0</v>
      </c>
      <c r="AR30" s="3">
        <f t="shared" si="28"/>
        <v>0</v>
      </c>
      <c r="AS30" s="3">
        <f t="shared" si="28"/>
        <v>0</v>
      </c>
      <c r="AT30" s="3">
        <f t="shared" si="28"/>
        <v>0</v>
      </c>
      <c r="AU30" s="3">
        <f t="shared" si="28"/>
        <v>0</v>
      </c>
      <c r="AV30" s="3">
        <f t="shared" si="28"/>
        <v>0</v>
      </c>
      <c r="AW30" s="3">
        <f t="shared" si="28"/>
        <v>0</v>
      </c>
      <c r="AX30" s="3">
        <f t="shared" si="28"/>
        <v>0</v>
      </c>
      <c r="AY30" s="3">
        <f t="shared" si="28"/>
        <v>0</v>
      </c>
      <c r="AZ30" s="3">
        <f t="shared" si="28"/>
        <v>0</v>
      </c>
      <c r="BA30" s="3">
        <f t="shared" si="28"/>
        <v>0</v>
      </c>
      <c r="BB30" s="3">
        <f t="shared" si="28"/>
        <v>0</v>
      </c>
      <c r="BC30" s="3">
        <f t="shared" si="28"/>
        <v>0</v>
      </c>
      <c r="BD30" s="3">
        <f t="shared" si="28"/>
        <v>0</v>
      </c>
      <c r="BE30" s="3">
        <f t="shared" si="28"/>
        <v>0</v>
      </c>
      <c r="BF30" s="3">
        <f t="shared" si="28"/>
        <v>0</v>
      </c>
      <c r="BG30" s="3">
        <f t="shared" si="28"/>
        <v>0</v>
      </c>
      <c r="BH30" s="3">
        <f t="shared" si="28"/>
        <v>0</v>
      </c>
      <c r="BI30" s="3">
        <f t="shared" si="28"/>
        <v>0</v>
      </c>
      <c r="BJ30" s="3">
        <f t="shared" si="28"/>
        <v>0</v>
      </c>
      <c r="BK30" s="3">
        <f t="shared" si="28"/>
        <v>0</v>
      </c>
      <c r="BL30" s="3">
        <f t="shared" si="28"/>
        <v>0</v>
      </c>
      <c r="BM30" s="3">
        <f t="shared" si="28"/>
        <v>0</v>
      </c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</row>
    <row r="31" spans="1:104" x14ac:dyDescent="0.25">
      <c r="A31" s="10">
        <v>28</v>
      </c>
      <c r="B31" s="11" t="s">
        <v>7</v>
      </c>
      <c r="C31" s="12" t="s">
        <v>52</v>
      </c>
      <c r="D31" s="80"/>
      <c r="E31" s="82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J31" t="str">
        <f>IF(ISBLANK(D31),"",1)</f>
        <v/>
      </c>
      <c r="AK31" t="str">
        <f t="shared" ref="AK31:AZ32" si="29">IF(ISBLANK(E31),"",1)</f>
        <v/>
      </c>
      <c r="AL31" t="str">
        <f t="shared" si="29"/>
        <v/>
      </c>
      <c r="AM31" t="str">
        <f t="shared" si="29"/>
        <v/>
      </c>
      <c r="AN31" t="str">
        <f t="shared" si="29"/>
        <v/>
      </c>
      <c r="AO31" t="str">
        <f t="shared" si="29"/>
        <v/>
      </c>
      <c r="AP31" t="str">
        <f t="shared" si="29"/>
        <v/>
      </c>
      <c r="AQ31" t="str">
        <f t="shared" si="29"/>
        <v/>
      </c>
      <c r="AR31" t="str">
        <f t="shared" si="29"/>
        <v/>
      </c>
      <c r="AS31" t="str">
        <f t="shared" si="29"/>
        <v/>
      </c>
      <c r="AT31" t="str">
        <f t="shared" si="29"/>
        <v/>
      </c>
      <c r="AU31" t="str">
        <f t="shared" si="29"/>
        <v/>
      </c>
      <c r="AV31" t="str">
        <f t="shared" si="29"/>
        <v/>
      </c>
      <c r="AW31" t="str">
        <f t="shared" si="29"/>
        <v/>
      </c>
      <c r="AX31" t="str">
        <f t="shared" si="29"/>
        <v/>
      </c>
      <c r="AY31" t="str">
        <f t="shared" si="29"/>
        <v/>
      </c>
      <c r="AZ31" t="str">
        <f t="shared" si="29"/>
        <v/>
      </c>
      <c r="BA31" t="str">
        <f t="shared" ref="BA31:BM32" si="30">IF(ISBLANK(U31),"",1)</f>
        <v/>
      </c>
      <c r="BB31" t="str">
        <f t="shared" si="30"/>
        <v/>
      </c>
      <c r="BC31" t="str">
        <f t="shared" si="30"/>
        <v/>
      </c>
      <c r="BD31" t="str">
        <f t="shared" si="30"/>
        <v/>
      </c>
      <c r="BE31" t="str">
        <f t="shared" si="30"/>
        <v/>
      </c>
      <c r="BF31" t="str">
        <f t="shared" si="30"/>
        <v/>
      </c>
      <c r="BG31" t="str">
        <f t="shared" si="30"/>
        <v/>
      </c>
      <c r="BH31" t="str">
        <f t="shared" si="30"/>
        <v/>
      </c>
      <c r="BI31" t="str">
        <f t="shared" si="30"/>
        <v/>
      </c>
      <c r="BJ31" t="str">
        <f t="shared" si="30"/>
        <v/>
      </c>
      <c r="BK31" t="str">
        <f t="shared" si="30"/>
        <v/>
      </c>
      <c r="BL31" t="str">
        <f t="shared" si="30"/>
        <v/>
      </c>
      <c r="BM31" t="str">
        <f t="shared" si="30"/>
        <v/>
      </c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</row>
    <row r="32" spans="1:104" ht="15.75" thickBot="1" x14ac:dyDescent="0.3">
      <c r="A32" s="10">
        <v>29</v>
      </c>
      <c r="B32" s="11" t="s">
        <v>7</v>
      </c>
      <c r="C32" s="12" t="s">
        <v>51</v>
      </c>
      <c r="D32" s="80"/>
      <c r="E32" s="82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J32" t="str">
        <f>IF(ISBLANK(D32),"",1)</f>
        <v/>
      </c>
      <c r="AK32" t="str">
        <f t="shared" si="29"/>
        <v/>
      </c>
      <c r="AL32" t="str">
        <f t="shared" si="29"/>
        <v/>
      </c>
      <c r="AM32" t="str">
        <f t="shared" si="29"/>
        <v/>
      </c>
      <c r="AN32" t="str">
        <f t="shared" si="29"/>
        <v/>
      </c>
      <c r="AO32" t="str">
        <f t="shared" si="29"/>
        <v/>
      </c>
      <c r="AP32" t="str">
        <f t="shared" si="29"/>
        <v/>
      </c>
      <c r="AQ32" t="str">
        <f t="shared" si="29"/>
        <v/>
      </c>
      <c r="AR32" t="str">
        <f t="shared" si="29"/>
        <v/>
      </c>
      <c r="AS32" t="str">
        <f t="shared" si="29"/>
        <v/>
      </c>
      <c r="AT32" t="str">
        <f t="shared" si="29"/>
        <v/>
      </c>
      <c r="AU32" t="str">
        <f t="shared" si="29"/>
        <v/>
      </c>
      <c r="AV32" t="str">
        <f t="shared" si="29"/>
        <v/>
      </c>
      <c r="AW32" t="str">
        <f t="shared" si="29"/>
        <v/>
      </c>
      <c r="AX32" t="str">
        <f t="shared" si="29"/>
        <v/>
      </c>
      <c r="AY32" t="str">
        <f t="shared" si="29"/>
        <v/>
      </c>
      <c r="AZ32" t="str">
        <f t="shared" si="29"/>
        <v/>
      </c>
      <c r="BA32" t="str">
        <f t="shared" si="30"/>
        <v/>
      </c>
      <c r="BB32" t="str">
        <f t="shared" si="30"/>
        <v/>
      </c>
      <c r="BC32" t="str">
        <f t="shared" si="30"/>
        <v/>
      </c>
      <c r="BD32" t="str">
        <f t="shared" si="30"/>
        <v/>
      </c>
      <c r="BE32" t="str">
        <f t="shared" si="30"/>
        <v/>
      </c>
      <c r="BF32" t="str">
        <f t="shared" si="30"/>
        <v/>
      </c>
      <c r="BG32" t="str">
        <f t="shared" si="30"/>
        <v/>
      </c>
      <c r="BH32" t="str">
        <f t="shared" si="30"/>
        <v/>
      </c>
      <c r="BI32" t="str">
        <f t="shared" si="30"/>
        <v/>
      </c>
      <c r="BJ32" t="str">
        <f t="shared" si="30"/>
        <v/>
      </c>
      <c r="BK32" t="str">
        <f t="shared" si="30"/>
        <v/>
      </c>
      <c r="BL32" t="str">
        <f t="shared" si="30"/>
        <v/>
      </c>
      <c r="BM32" t="str">
        <f t="shared" si="30"/>
        <v/>
      </c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</row>
    <row r="33" spans="1:128" ht="30.75" thickBot="1" x14ac:dyDescent="0.3">
      <c r="A33" s="33">
        <v>30</v>
      </c>
      <c r="B33" s="34" t="s">
        <v>7</v>
      </c>
      <c r="C33" s="38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  <c r="AJ33" s="3">
        <f>SUM(AJ34)</f>
        <v>0</v>
      </c>
      <c r="AK33" s="3">
        <f t="shared" ref="AK33:BM33" si="31">SUM(AK34)</f>
        <v>0</v>
      </c>
      <c r="AL33" s="3">
        <f t="shared" si="31"/>
        <v>0</v>
      </c>
      <c r="AM33" s="3">
        <f t="shared" si="31"/>
        <v>0</v>
      </c>
      <c r="AN33" s="3">
        <f t="shared" si="31"/>
        <v>0</v>
      </c>
      <c r="AO33" s="3">
        <f t="shared" si="31"/>
        <v>0</v>
      </c>
      <c r="AP33" s="3">
        <f t="shared" si="31"/>
        <v>0</v>
      </c>
      <c r="AQ33" s="3">
        <f t="shared" si="31"/>
        <v>0</v>
      </c>
      <c r="AR33" s="3">
        <f t="shared" si="31"/>
        <v>0</v>
      </c>
      <c r="AS33" s="3">
        <f t="shared" si="31"/>
        <v>0</v>
      </c>
      <c r="AT33" s="3">
        <f t="shared" si="31"/>
        <v>0</v>
      </c>
      <c r="AU33" s="3">
        <f t="shared" si="31"/>
        <v>0</v>
      </c>
      <c r="AV33" s="3">
        <f t="shared" si="31"/>
        <v>0</v>
      </c>
      <c r="AW33" s="3">
        <f t="shared" si="31"/>
        <v>0</v>
      </c>
      <c r="AX33" s="3">
        <f t="shared" si="31"/>
        <v>0</v>
      </c>
      <c r="AY33" s="3">
        <f t="shared" si="31"/>
        <v>0</v>
      </c>
      <c r="AZ33" s="3">
        <f t="shared" si="31"/>
        <v>0</v>
      </c>
      <c r="BA33" s="3">
        <f t="shared" si="31"/>
        <v>0</v>
      </c>
      <c r="BB33" s="3">
        <f t="shared" si="31"/>
        <v>0</v>
      </c>
      <c r="BC33" s="3">
        <f t="shared" si="31"/>
        <v>0</v>
      </c>
      <c r="BD33" s="3">
        <f t="shared" si="31"/>
        <v>0</v>
      </c>
      <c r="BE33" s="3">
        <f t="shared" si="31"/>
        <v>0</v>
      </c>
      <c r="BF33" s="3">
        <f t="shared" si="31"/>
        <v>0</v>
      </c>
      <c r="BG33" s="3">
        <f t="shared" si="31"/>
        <v>0</v>
      </c>
      <c r="BH33" s="3">
        <f t="shared" si="31"/>
        <v>0</v>
      </c>
      <c r="BI33" s="3">
        <f t="shared" si="31"/>
        <v>0</v>
      </c>
      <c r="BJ33" s="3">
        <f t="shared" si="31"/>
        <v>0</v>
      </c>
      <c r="BK33" s="3">
        <f t="shared" si="31"/>
        <v>0</v>
      </c>
      <c r="BL33" s="3">
        <f t="shared" si="31"/>
        <v>0</v>
      </c>
      <c r="BM33" s="3">
        <f t="shared" si="31"/>
        <v>0</v>
      </c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</row>
    <row r="34" spans="1:128" ht="15.75" thickBot="1" x14ac:dyDescent="0.3">
      <c r="A34" s="10">
        <v>31</v>
      </c>
      <c r="B34" s="11" t="s">
        <v>7</v>
      </c>
      <c r="C34" s="10" t="s">
        <v>50</v>
      </c>
      <c r="D34" s="80"/>
      <c r="E34" s="8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J34" t="str">
        <f>IF(ISBLANK(D34),"",1)</f>
        <v/>
      </c>
      <c r="AK34" t="str">
        <f t="shared" ref="AK34:BM34" si="32">IF(ISBLANK(E34),"",1)</f>
        <v/>
      </c>
      <c r="AL34" t="str">
        <f t="shared" si="32"/>
        <v/>
      </c>
      <c r="AM34" t="str">
        <f t="shared" si="32"/>
        <v/>
      </c>
      <c r="AN34" t="str">
        <f t="shared" si="32"/>
        <v/>
      </c>
      <c r="AO34" t="str">
        <f t="shared" si="32"/>
        <v/>
      </c>
      <c r="AP34" t="str">
        <f t="shared" si="32"/>
        <v/>
      </c>
      <c r="AQ34" t="str">
        <f t="shared" si="32"/>
        <v/>
      </c>
      <c r="AR34" t="str">
        <f t="shared" si="32"/>
        <v/>
      </c>
      <c r="AS34" t="str">
        <f t="shared" si="32"/>
        <v/>
      </c>
      <c r="AT34" t="str">
        <f t="shared" si="32"/>
        <v/>
      </c>
      <c r="AU34" t="str">
        <f t="shared" si="32"/>
        <v/>
      </c>
      <c r="AV34" t="str">
        <f t="shared" si="32"/>
        <v/>
      </c>
      <c r="AW34" t="str">
        <f t="shared" si="32"/>
        <v/>
      </c>
      <c r="AX34" t="str">
        <f t="shared" si="32"/>
        <v/>
      </c>
      <c r="AY34" t="str">
        <f t="shared" si="32"/>
        <v/>
      </c>
      <c r="AZ34" t="str">
        <f t="shared" si="32"/>
        <v/>
      </c>
      <c r="BA34" t="str">
        <f t="shared" si="32"/>
        <v/>
      </c>
      <c r="BB34" t="str">
        <f t="shared" si="32"/>
        <v/>
      </c>
      <c r="BC34" t="str">
        <f t="shared" si="32"/>
        <v/>
      </c>
      <c r="BD34" t="str">
        <f t="shared" si="32"/>
        <v/>
      </c>
      <c r="BE34" t="str">
        <f t="shared" si="32"/>
        <v/>
      </c>
      <c r="BF34" t="str">
        <f t="shared" si="32"/>
        <v/>
      </c>
      <c r="BG34" t="str">
        <f t="shared" si="32"/>
        <v/>
      </c>
      <c r="BH34" t="str">
        <f t="shared" si="32"/>
        <v/>
      </c>
      <c r="BI34" t="str">
        <f t="shared" si="32"/>
        <v/>
      </c>
      <c r="BJ34" t="str">
        <f t="shared" si="32"/>
        <v/>
      </c>
      <c r="BK34" t="str">
        <f t="shared" si="32"/>
        <v/>
      </c>
      <c r="BL34" t="str">
        <f t="shared" si="32"/>
        <v/>
      </c>
      <c r="BM34" t="str">
        <f t="shared" si="32"/>
        <v/>
      </c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</row>
    <row r="35" spans="1:128" ht="15.75" thickBot="1" x14ac:dyDescent="0.3">
      <c r="A35" s="39">
        <v>32</v>
      </c>
      <c r="B35" s="40" t="s">
        <v>7</v>
      </c>
      <c r="C35" s="41" t="s">
        <v>31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  <c r="AJ35" s="3">
        <f>SUM(AJ36)</f>
        <v>0</v>
      </c>
      <c r="AK35" s="3">
        <f t="shared" ref="AK35:BM35" si="33">SUM(AK36)</f>
        <v>0</v>
      </c>
      <c r="AL35" s="3">
        <f t="shared" si="33"/>
        <v>0</v>
      </c>
      <c r="AM35" s="3">
        <f t="shared" si="33"/>
        <v>0</v>
      </c>
      <c r="AN35" s="3">
        <f t="shared" si="33"/>
        <v>0</v>
      </c>
      <c r="AO35" s="3">
        <f t="shared" si="33"/>
        <v>0</v>
      </c>
      <c r="AP35" s="3">
        <f t="shared" si="33"/>
        <v>0</v>
      </c>
      <c r="AQ35" s="3">
        <f t="shared" si="33"/>
        <v>0</v>
      </c>
      <c r="AR35" s="3">
        <f t="shared" si="33"/>
        <v>0</v>
      </c>
      <c r="AS35" s="3">
        <f t="shared" si="33"/>
        <v>0</v>
      </c>
      <c r="AT35" s="3">
        <f t="shared" si="33"/>
        <v>0</v>
      </c>
      <c r="AU35" s="3">
        <f t="shared" si="33"/>
        <v>0</v>
      </c>
      <c r="AV35" s="3">
        <f t="shared" si="33"/>
        <v>0</v>
      </c>
      <c r="AW35" s="3">
        <f t="shared" si="33"/>
        <v>0</v>
      </c>
      <c r="AX35" s="3">
        <f t="shared" si="33"/>
        <v>0</v>
      </c>
      <c r="AY35" s="3">
        <f t="shared" si="33"/>
        <v>0</v>
      </c>
      <c r="AZ35" s="3">
        <f t="shared" si="33"/>
        <v>0</v>
      </c>
      <c r="BA35" s="3">
        <f t="shared" si="33"/>
        <v>0</v>
      </c>
      <c r="BB35" s="3">
        <f t="shared" si="33"/>
        <v>0</v>
      </c>
      <c r="BC35" s="3">
        <f t="shared" si="33"/>
        <v>0</v>
      </c>
      <c r="BD35" s="3">
        <f t="shared" si="33"/>
        <v>0</v>
      </c>
      <c r="BE35" s="3">
        <f t="shared" si="33"/>
        <v>0</v>
      </c>
      <c r="BF35" s="3">
        <f t="shared" si="33"/>
        <v>0</v>
      </c>
      <c r="BG35" s="3">
        <f t="shared" si="33"/>
        <v>0</v>
      </c>
      <c r="BH35" s="3">
        <f t="shared" si="33"/>
        <v>0</v>
      </c>
      <c r="BI35" s="3">
        <f t="shared" si="33"/>
        <v>0</v>
      </c>
      <c r="BJ35" s="3">
        <f t="shared" si="33"/>
        <v>0</v>
      </c>
      <c r="BK35" s="3">
        <f t="shared" si="33"/>
        <v>0</v>
      </c>
      <c r="BL35" s="3">
        <f t="shared" si="33"/>
        <v>0</v>
      </c>
      <c r="BM35" s="3">
        <f t="shared" si="33"/>
        <v>0</v>
      </c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</row>
    <row r="36" spans="1:128" ht="15.75" thickBot="1" x14ac:dyDescent="0.3">
      <c r="A36" s="10">
        <v>33</v>
      </c>
      <c r="B36" s="11" t="s">
        <v>7</v>
      </c>
      <c r="C36" s="12" t="s">
        <v>49</v>
      </c>
      <c r="D36" s="80"/>
      <c r="E36" s="8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J36" t="str">
        <f>IF(ISBLANK(D36),"",1)</f>
        <v/>
      </c>
      <c r="AK36" t="str">
        <f t="shared" ref="AK36:BM36" si="34">IF(ISBLANK(E36),"",1)</f>
        <v/>
      </c>
      <c r="AL36" t="str">
        <f t="shared" si="34"/>
        <v/>
      </c>
      <c r="AM36" t="str">
        <f t="shared" si="34"/>
        <v/>
      </c>
      <c r="AN36" t="str">
        <f t="shared" si="34"/>
        <v/>
      </c>
      <c r="AO36" t="str">
        <f t="shared" si="34"/>
        <v/>
      </c>
      <c r="AP36" t="str">
        <f t="shared" si="34"/>
        <v/>
      </c>
      <c r="AQ36" t="str">
        <f t="shared" si="34"/>
        <v/>
      </c>
      <c r="AR36" t="str">
        <f t="shared" si="34"/>
        <v/>
      </c>
      <c r="AS36" t="str">
        <f t="shared" si="34"/>
        <v/>
      </c>
      <c r="AT36" t="str">
        <f t="shared" si="34"/>
        <v/>
      </c>
      <c r="AU36" t="str">
        <f t="shared" si="34"/>
        <v/>
      </c>
      <c r="AV36" t="str">
        <f t="shared" si="34"/>
        <v/>
      </c>
      <c r="AW36" t="str">
        <f t="shared" si="34"/>
        <v/>
      </c>
      <c r="AX36" t="str">
        <f t="shared" si="34"/>
        <v/>
      </c>
      <c r="AY36" t="str">
        <f t="shared" si="34"/>
        <v/>
      </c>
      <c r="AZ36" t="str">
        <f t="shared" si="34"/>
        <v/>
      </c>
      <c r="BA36" t="str">
        <f t="shared" si="34"/>
        <v/>
      </c>
      <c r="BB36" t="str">
        <f t="shared" si="34"/>
        <v/>
      </c>
      <c r="BC36" t="str">
        <f t="shared" si="34"/>
        <v/>
      </c>
      <c r="BD36" t="str">
        <f t="shared" si="34"/>
        <v/>
      </c>
      <c r="BE36" t="str">
        <f t="shared" si="34"/>
        <v/>
      </c>
      <c r="BF36" t="str">
        <f t="shared" si="34"/>
        <v/>
      </c>
      <c r="BG36" t="str">
        <f t="shared" si="34"/>
        <v/>
      </c>
      <c r="BH36" t="str">
        <f t="shared" si="34"/>
        <v/>
      </c>
      <c r="BI36" t="str">
        <f t="shared" si="34"/>
        <v/>
      </c>
      <c r="BJ36" t="str">
        <f t="shared" si="34"/>
        <v/>
      </c>
      <c r="BK36" t="str">
        <f t="shared" si="34"/>
        <v/>
      </c>
      <c r="BL36" t="str">
        <f t="shared" si="34"/>
        <v/>
      </c>
      <c r="BM36" t="str">
        <f t="shared" si="34"/>
        <v/>
      </c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</row>
    <row r="37" spans="1:128" ht="15.75" thickBot="1" x14ac:dyDescent="0.3">
      <c r="A37" s="39">
        <v>34</v>
      </c>
      <c r="B37" s="40" t="s">
        <v>7</v>
      </c>
      <c r="C37" s="41" t="s">
        <v>32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J37" s="3">
        <f>SUM(AJ38:AJ40)</f>
        <v>0</v>
      </c>
      <c r="AK37" s="3">
        <f t="shared" ref="AK37:BM37" si="35">SUM(AK38:AK40)</f>
        <v>0</v>
      </c>
      <c r="AL37" s="3">
        <f t="shared" si="35"/>
        <v>0</v>
      </c>
      <c r="AM37" s="3">
        <f t="shared" si="35"/>
        <v>0</v>
      </c>
      <c r="AN37" s="3">
        <f t="shared" si="35"/>
        <v>0</v>
      </c>
      <c r="AO37" s="3">
        <f t="shared" si="35"/>
        <v>0</v>
      </c>
      <c r="AP37" s="3">
        <f t="shared" si="35"/>
        <v>0</v>
      </c>
      <c r="AQ37" s="3">
        <f t="shared" si="35"/>
        <v>0</v>
      </c>
      <c r="AR37" s="3">
        <f t="shared" si="35"/>
        <v>0</v>
      </c>
      <c r="AS37" s="3">
        <f t="shared" si="35"/>
        <v>0</v>
      </c>
      <c r="AT37" s="3">
        <f t="shared" si="35"/>
        <v>0</v>
      </c>
      <c r="AU37" s="3">
        <f t="shared" si="35"/>
        <v>0</v>
      </c>
      <c r="AV37" s="3">
        <f t="shared" si="35"/>
        <v>0</v>
      </c>
      <c r="AW37" s="3">
        <f t="shared" si="35"/>
        <v>0</v>
      </c>
      <c r="AX37" s="3">
        <f t="shared" si="35"/>
        <v>0</v>
      </c>
      <c r="AY37" s="3">
        <f t="shared" si="35"/>
        <v>0</v>
      </c>
      <c r="AZ37" s="3">
        <f t="shared" si="35"/>
        <v>0</v>
      </c>
      <c r="BA37" s="3">
        <f t="shared" si="35"/>
        <v>0</v>
      </c>
      <c r="BB37" s="3">
        <f t="shared" si="35"/>
        <v>0</v>
      </c>
      <c r="BC37" s="3">
        <f t="shared" si="35"/>
        <v>0</v>
      </c>
      <c r="BD37" s="3">
        <f t="shared" si="35"/>
        <v>0</v>
      </c>
      <c r="BE37" s="3">
        <f t="shared" si="35"/>
        <v>0</v>
      </c>
      <c r="BF37" s="3">
        <f t="shared" si="35"/>
        <v>0</v>
      </c>
      <c r="BG37" s="3">
        <f t="shared" si="35"/>
        <v>0</v>
      </c>
      <c r="BH37" s="3">
        <f t="shared" si="35"/>
        <v>0</v>
      </c>
      <c r="BI37" s="3">
        <f t="shared" si="35"/>
        <v>0</v>
      </c>
      <c r="BJ37" s="3">
        <f t="shared" si="35"/>
        <v>0</v>
      </c>
      <c r="BK37" s="3">
        <f t="shared" si="35"/>
        <v>0</v>
      </c>
      <c r="BL37" s="3">
        <f t="shared" si="35"/>
        <v>0</v>
      </c>
      <c r="BM37" s="3">
        <f t="shared" si="35"/>
        <v>0</v>
      </c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</row>
    <row r="38" spans="1:128" ht="15.75" customHeight="1" x14ac:dyDescent="0.25">
      <c r="A38" s="10">
        <v>35</v>
      </c>
      <c r="B38" s="11" t="s">
        <v>7</v>
      </c>
      <c r="C38" s="15" t="s">
        <v>46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J38" t="str">
        <f>IF(ISBLANK(D38),"",1)</f>
        <v/>
      </c>
      <c r="AK38" t="str">
        <f t="shared" ref="AK38:AZ40" si="36">IF(ISBLANK(E38),"",1)</f>
        <v/>
      </c>
      <c r="AL38" t="str">
        <f t="shared" si="36"/>
        <v/>
      </c>
      <c r="AM38" t="str">
        <f t="shared" si="36"/>
        <v/>
      </c>
      <c r="AN38" t="str">
        <f t="shared" si="36"/>
        <v/>
      </c>
      <c r="AO38" t="str">
        <f t="shared" si="36"/>
        <v/>
      </c>
      <c r="AP38" t="str">
        <f t="shared" si="36"/>
        <v/>
      </c>
      <c r="AQ38" t="str">
        <f t="shared" si="36"/>
        <v/>
      </c>
      <c r="AR38" t="str">
        <f t="shared" si="36"/>
        <v/>
      </c>
      <c r="AS38" t="str">
        <f t="shared" si="36"/>
        <v/>
      </c>
      <c r="AT38" t="str">
        <f t="shared" si="36"/>
        <v/>
      </c>
      <c r="AU38" t="str">
        <f t="shared" si="36"/>
        <v/>
      </c>
      <c r="AV38" t="str">
        <f t="shared" si="36"/>
        <v/>
      </c>
      <c r="AW38" t="str">
        <f t="shared" si="36"/>
        <v/>
      </c>
      <c r="AX38" t="str">
        <f t="shared" si="36"/>
        <v/>
      </c>
      <c r="AY38" t="str">
        <f t="shared" si="36"/>
        <v/>
      </c>
      <c r="AZ38" t="str">
        <f t="shared" si="36"/>
        <v/>
      </c>
      <c r="BA38" t="str">
        <f t="shared" ref="BA38:BM40" si="37">IF(ISBLANK(U38),"",1)</f>
        <v/>
      </c>
      <c r="BB38" t="str">
        <f t="shared" si="37"/>
        <v/>
      </c>
      <c r="BC38" t="str">
        <f t="shared" si="37"/>
        <v/>
      </c>
      <c r="BD38" t="str">
        <f t="shared" si="37"/>
        <v/>
      </c>
      <c r="BE38" t="str">
        <f t="shared" si="37"/>
        <v/>
      </c>
      <c r="BF38" t="str">
        <f t="shared" si="37"/>
        <v/>
      </c>
      <c r="BG38" t="str">
        <f t="shared" si="37"/>
        <v/>
      </c>
      <c r="BH38" t="str">
        <f t="shared" si="37"/>
        <v/>
      </c>
      <c r="BI38" t="str">
        <f t="shared" si="37"/>
        <v/>
      </c>
      <c r="BJ38" t="str">
        <f t="shared" si="37"/>
        <v/>
      </c>
      <c r="BK38" t="str">
        <f t="shared" si="37"/>
        <v/>
      </c>
      <c r="BL38" t="str">
        <f t="shared" si="37"/>
        <v/>
      </c>
      <c r="BM38" t="str">
        <f t="shared" si="37"/>
        <v/>
      </c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</row>
    <row r="39" spans="1:128" x14ac:dyDescent="0.25">
      <c r="A39" s="10">
        <v>36</v>
      </c>
      <c r="B39" s="11" t="s">
        <v>7</v>
      </c>
      <c r="C39" s="12" t="s">
        <v>47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J39" t="str">
        <f t="shared" ref="AJ39:AJ40" si="38">IF(ISBLANK(D39),"",1)</f>
        <v/>
      </c>
      <c r="AK39" t="str">
        <f t="shared" si="36"/>
        <v/>
      </c>
      <c r="AL39" t="str">
        <f t="shared" si="36"/>
        <v/>
      </c>
      <c r="AM39" t="str">
        <f t="shared" si="36"/>
        <v/>
      </c>
      <c r="AN39" t="str">
        <f t="shared" si="36"/>
        <v/>
      </c>
      <c r="AO39" t="str">
        <f t="shared" si="36"/>
        <v/>
      </c>
      <c r="AP39" t="str">
        <f t="shared" si="36"/>
        <v/>
      </c>
      <c r="AQ39" t="str">
        <f t="shared" si="36"/>
        <v/>
      </c>
      <c r="AR39" t="str">
        <f t="shared" si="36"/>
        <v/>
      </c>
      <c r="AS39" t="str">
        <f t="shared" si="36"/>
        <v/>
      </c>
      <c r="AT39" t="str">
        <f t="shared" si="36"/>
        <v/>
      </c>
      <c r="AU39" t="str">
        <f t="shared" si="36"/>
        <v/>
      </c>
      <c r="AV39" t="str">
        <f t="shared" si="36"/>
        <v/>
      </c>
      <c r="AW39" t="str">
        <f t="shared" si="36"/>
        <v/>
      </c>
      <c r="AX39" t="str">
        <f t="shared" si="36"/>
        <v/>
      </c>
      <c r="AY39" t="str">
        <f t="shared" si="36"/>
        <v/>
      </c>
      <c r="AZ39" t="str">
        <f t="shared" si="36"/>
        <v/>
      </c>
      <c r="BA39" t="str">
        <f t="shared" si="37"/>
        <v/>
      </c>
      <c r="BB39" t="str">
        <f t="shared" si="37"/>
        <v/>
      </c>
      <c r="BC39" t="str">
        <f t="shared" si="37"/>
        <v/>
      </c>
      <c r="BD39" t="str">
        <f t="shared" si="37"/>
        <v/>
      </c>
      <c r="BE39" t="str">
        <f t="shared" si="37"/>
        <v/>
      </c>
      <c r="BF39" t="str">
        <f t="shared" si="37"/>
        <v/>
      </c>
      <c r="BG39" t="str">
        <f t="shared" si="37"/>
        <v/>
      </c>
      <c r="BH39" t="str">
        <f t="shared" si="37"/>
        <v/>
      </c>
      <c r="BI39" t="str">
        <f t="shared" si="37"/>
        <v/>
      </c>
      <c r="BJ39" t="str">
        <f t="shared" si="37"/>
        <v/>
      </c>
      <c r="BK39" t="str">
        <f t="shared" si="37"/>
        <v/>
      </c>
      <c r="BL39" t="str">
        <f t="shared" si="37"/>
        <v/>
      </c>
      <c r="BM39" t="str">
        <f t="shared" si="37"/>
        <v/>
      </c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</row>
    <row r="40" spans="1:128" ht="15.75" thickBot="1" x14ac:dyDescent="0.3">
      <c r="A40" s="10">
        <v>37</v>
      </c>
      <c r="B40" s="11" t="s">
        <v>7</v>
      </c>
      <c r="C40" s="12" t="s">
        <v>48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J40" t="str">
        <f t="shared" si="38"/>
        <v/>
      </c>
      <c r="AK40" t="str">
        <f t="shared" si="36"/>
        <v/>
      </c>
      <c r="AL40" t="str">
        <f t="shared" si="36"/>
        <v/>
      </c>
      <c r="AM40" t="str">
        <f t="shared" si="36"/>
        <v/>
      </c>
      <c r="AN40" t="str">
        <f t="shared" si="36"/>
        <v/>
      </c>
      <c r="AO40" t="str">
        <f t="shared" si="36"/>
        <v/>
      </c>
      <c r="AP40" t="str">
        <f t="shared" si="36"/>
        <v/>
      </c>
      <c r="AQ40" t="str">
        <f t="shared" si="36"/>
        <v/>
      </c>
      <c r="AR40" t="str">
        <f t="shared" si="36"/>
        <v/>
      </c>
      <c r="AS40" t="str">
        <f t="shared" si="36"/>
        <v/>
      </c>
      <c r="AT40" t="str">
        <f t="shared" si="36"/>
        <v/>
      </c>
      <c r="AU40" t="str">
        <f t="shared" si="36"/>
        <v/>
      </c>
      <c r="AV40" t="str">
        <f t="shared" si="36"/>
        <v/>
      </c>
      <c r="AW40" t="str">
        <f t="shared" si="36"/>
        <v/>
      </c>
      <c r="AX40" t="str">
        <f t="shared" si="36"/>
        <v/>
      </c>
      <c r="AY40" t="str">
        <f t="shared" si="36"/>
        <v/>
      </c>
      <c r="AZ40" t="str">
        <f t="shared" si="36"/>
        <v/>
      </c>
      <c r="BA40" t="str">
        <f t="shared" si="37"/>
        <v/>
      </c>
      <c r="BB40" t="str">
        <f t="shared" si="37"/>
        <v/>
      </c>
      <c r="BC40" t="str">
        <f t="shared" si="37"/>
        <v/>
      </c>
      <c r="BD40" t="str">
        <f t="shared" si="37"/>
        <v/>
      </c>
      <c r="BE40" t="str">
        <f t="shared" si="37"/>
        <v/>
      </c>
      <c r="BF40" t="str">
        <f t="shared" si="37"/>
        <v/>
      </c>
      <c r="BG40" t="str">
        <f t="shared" si="37"/>
        <v/>
      </c>
      <c r="BH40" t="str">
        <f t="shared" si="37"/>
        <v/>
      </c>
      <c r="BI40" t="str">
        <f t="shared" si="37"/>
        <v/>
      </c>
      <c r="BJ40" t="str">
        <f t="shared" si="37"/>
        <v/>
      </c>
      <c r="BK40" t="str">
        <f t="shared" si="37"/>
        <v/>
      </c>
      <c r="BL40" t="str">
        <f t="shared" si="37"/>
        <v/>
      </c>
      <c r="BM40" t="str">
        <f t="shared" si="37"/>
        <v/>
      </c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</row>
    <row r="41" spans="1:128" ht="15.75" thickBot="1" x14ac:dyDescent="0.3">
      <c r="A41" s="39">
        <v>38</v>
      </c>
      <c r="B41" s="40" t="s">
        <v>7</v>
      </c>
      <c r="C41" s="41" t="s">
        <v>33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7"/>
      <c r="AJ41" s="3">
        <f>SUM(AJ42)</f>
        <v>0</v>
      </c>
      <c r="AK41" s="3">
        <f t="shared" ref="AK41:BM41" si="39">SUM(AK42)</f>
        <v>0</v>
      </c>
      <c r="AL41" s="3">
        <f t="shared" si="39"/>
        <v>0</v>
      </c>
      <c r="AM41" s="3">
        <f t="shared" si="39"/>
        <v>0</v>
      </c>
      <c r="AN41" s="3">
        <f t="shared" si="39"/>
        <v>0</v>
      </c>
      <c r="AO41" s="3">
        <f t="shared" si="39"/>
        <v>0</v>
      </c>
      <c r="AP41" s="3">
        <f t="shared" si="39"/>
        <v>0</v>
      </c>
      <c r="AQ41" s="3">
        <f t="shared" si="39"/>
        <v>0</v>
      </c>
      <c r="AR41" s="3">
        <f t="shared" si="39"/>
        <v>0</v>
      </c>
      <c r="AS41" s="3">
        <f t="shared" si="39"/>
        <v>0</v>
      </c>
      <c r="AT41" s="3">
        <f t="shared" si="39"/>
        <v>0</v>
      </c>
      <c r="AU41" s="3">
        <f t="shared" si="39"/>
        <v>0</v>
      </c>
      <c r="AV41" s="3">
        <f t="shared" si="39"/>
        <v>0</v>
      </c>
      <c r="AW41" s="3">
        <f t="shared" si="39"/>
        <v>0</v>
      </c>
      <c r="AX41" s="3">
        <f t="shared" si="39"/>
        <v>0</v>
      </c>
      <c r="AY41" s="3">
        <f t="shared" si="39"/>
        <v>0</v>
      </c>
      <c r="AZ41" s="3">
        <f t="shared" si="39"/>
        <v>0</v>
      </c>
      <c r="BA41" s="3">
        <f t="shared" si="39"/>
        <v>0</v>
      </c>
      <c r="BB41" s="3">
        <f t="shared" si="39"/>
        <v>0</v>
      </c>
      <c r="BC41" s="3">
        <f t="shared" si="39"/>
        <v>0</v>
      </c>
      <c r="BD41" s="3">
        <f t="shared" si="39"/>
        <v>0</v>
      </c>
      <c r="BE41" s="3">
        <f t="shared" si="39"/>
        <v>0</v>
      </c>
      <c r="BF41" s="3">
        <f t="shared" si="39"/>
        <v>0</v>
      </c>
      <c r="BG41" s="3">
        <f t="shared" si="39"/>
        <v>0</v>
      </c>
      <c r="BH41" s="3">
        <f t="shared" si="39"/>
        <v>0</v>
      </c>
      <c r="BI41" s="3">
        <f t="shared" si="39"/>
        <v>0</v>
      </c>
      <c r="BJ41" s="3">
        <f t="shared" si="39"/>
        <v>0</v>
      </c>
      <c r="BK41" s="3">
        <f t="shared" si="39"/>
        <v>0</v>
      </c>
      <c r="BL41" s="3">
        <f t="shared" si="39"/>
        <v>0</v>
      </c>
      <c r="BM41" s="3">
        <f t="shared" si="39"/>
        <v>0</v>
      </c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</row>
    <row r="42" spans="1:128" ht="15.75" thickBot="1" x14ac:dyDescent="0.3">
      <c r="A42" s="10">
        <v>39</v>
      </c>
      <c r="B42" s="11" t="s">
        <v>7</v>
      </c>
      <c r="C42" s="12" t="s">
        <v>45</v>
      </c>
      <c r="D42" s="80"/>
      <c r="E42" s="82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J42" t="str">
        <f>IF(ISBLANK(D42),"",1)</f>
        <v/>
      </c>
      <c r="AK42" t="str">
        <f t="shared" ref="AK42:BM42" si="40">IF(ISBLANK(E42),"",1)</f>
        <v/>
      </c>
      <c r="AL42" t="str">
        <f t="shared" si="40"/>
        <v/>
      </c>
      <c r="AM42" t="str">
        <f t="shared" si="40"/>
        <v/>
      </c>
      <c r="AN42" t="str">
        <f t="shared" si="40"/>
        <v/>
      </c>
      <c r="AO42" t="str">
        <f t="shared" si="40"/>
        <v/>
      </c>
      <c r="AP42" t="str">
        <f t="shared" si="40"/>
        <v/>
      </c>
      <c r="AQ42" t="str">
        <f t="shared" si="40"/>
        <v/>
      </c>
      <c r="AR42" t="str">
        <f t="shared" si="40"/>
        <v/>
      </c>
      <c r="AS42" t="str">
        <f t="shared" si="40"/>
        <v/>
      </c>
      <c r="AT42" t="str">
        <f t="shared" si="40"/>
        <v/>
      </c>
      <c r="AU42" t="str">
        <f t="shared" si="40"/>
        <v/>
      </c>
      <c r="AV42" t="str">
        <f t="shared" si="40"/>
        <v/>
      </c>
      <c r="AW42" t="str">
        <f t="shared" si="40"/>
        <v/>
      </c>
      <c r="AX42" t="str">
        <f t="shared" si="40"/>
        <v/>
      </c>
      <c r="AY42" t="str">
        <f t="shared" si="40"/>
        <v/>
      </c>
      <c r="AZ42" t="str">
        <f t="shared" si="40"/>
        <v/>
      </c>
      <c r="BA42" t="str">
        <f t="shared" si="40"/>
        <v/>
      </c>
      <c r="BB42" t="str">
        <f t="shared" si="40"/>
        <v/>
      </c>
      <c r="BC42" t="str">
        <f t="shared" si="40"/>
        <v/>
      </c>
      <c r="BD42" t="str">
        <f t="shared" si="40"/>
        <v/>
      </c>
      <c r="BE42" t="str">
        <f t="shared" si="40"/>
        <v/>
      </c>
      <c r="BF42" t="str">
        <f t="shared" si="40"/>
        <v/>
      </c>
      <c r="BG42" t="str">
        <f t="shared" si="40"/>
        <v/>
      </c>
      <c r="BH42" t="str">
        <f t="shared" si="40"/>
        <v/>
      </c>
      <c r="BI42" t="str">
        <f t="shared" si="40"/>
        <v/>
      </c>
      <c r="BJ42" t="str">
        <f t="shared" si="40"/>
        <v/>
      </c>
      <c r="BK42" t="str">
        <f t="shared" si="40"/>
        <v/>
      </c>
      <c r="BL42" t="str">
        <f t="shared" si="40"/>
        <v/>
      </c>
      <c r="BM42" t="str">
        <f t="shared" si="40"/>
        <v/>
      </c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</row>
    <row r="43" spans="1:128" ht="15.75" thickBot="1" x14ac:dyDescent="0.3">
      <c r="A43" s="39">
        <v>40</v>
      </c>
      <c r="B43" s="40" t="s">
        <v>7</v>
      </c>
      <c r="C43" s="41" t="s">
        <v>34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7"/>
      <c r="AJ43" s="3">
        <f>SUM(AJ44)</f>
        <v>0</v>
      </c>
      <c r="AK43" s="3">
        <f t="shared" ref="AK43:BM43" si="41">SUM(AK44)</f>
        <v>0</v>
      </c>
      <c r="AL43" s="3">
        <f t="shared" si="41"/>
        <v>0</v>
      </c>
      <c r="AM43" s="3">
        <f t="shared" si="41"/>
        <v>0</v>
      </c>
      <c r="AN43" s="3">
        <f t="shared" si="41"/>
        <v>0</v>
      </c>
      <c r="AO43" s="3">
        <f t="shared" si="41"/>
        <v>0</v>
      </c>
      <c r="AP43" s="3">
        <f t="shared" si="41"/>
        <v>0</v>
      </c>
      <c r="AQ43" s="3">
        <f t="shared" si="41"/>
        <v>0</v>
      </c>
      <c r="AR43" s="3">
        <f t="shared" si="41"/>
        <v>0</v>
      </c>
      <c r="AS43" s="3">
        <f t="shared" si="41"/>
        <v>0</v>
      </c>
      <c r="AT43" s="3">
        <f t="shared" si="41"/>
        <v>0</v>
      </c>
      <c r="AU43" s="3">
        <f t="shared" si="41"/>
        <v>0</v>
      </c>
      <c r="AV43" s="3">
        <f t="shared" si="41"/>
        <v>0</v>
      </c>
      <c r="AW43" s="3">
        <f t="shared" si="41"/>
        <v>0</v>
      </c>
      <c r="AX43" s="3">
        <f t="shared" si="41"/>
        <v>0</v>
      </c>
      <c r="AY43" s="3">
        <f t="shared" si="41"/>
        <v>0</v>
      </c>
      <c r="AZ43" s="3">
        <f t="shared" si="41"/>
        <v>0</v>
      </c>
      <c r="BA43" s="3">
        <f t="shared" si="41"/>
        <v>0</v>
      </c>
      <c r="BB43" s="3">
        <f t="shared" si="41"/>
        <v>0</v>
      </c>
      <c r="BC43" s="3">
        <f t="shared" si="41"/>
        <v>0</v>
      </c>
      <c r="BD43" s="3">
        <f t="shared" si="41"/>
        <v>0</v>
      </c>
      <c r="BE43" s="3">
        <f t="shared" si="41"/>
        <v>0</v>
      </c>
      <c r="BF43" s="3">
        <f t="shared" si="41"/>
        <v>0</v>
      </c>
      <c r="BG43" s="3">
        <f t="shared" si="41"/>
        <v>0</v>
      </c>
      <c r="BH43" s="3">
        <f t="shared" si="41"/>
        <v>0</v>
      </c>
      <c r="BI43" s="3">
        <f t="shared" si="41"/>
        <v>0</v>
      </c>
      <c r="BJ43" s="3">
        <f t="shared" si="41"/>
        <v>0</v>
      </c>
      <c r="BK43" s="3">
        <f t="shared" si="41"/>
        <v>0</v>
      </c>
      <c r="BL43" s="3">
        <f t="shared" si="41"/>
        <v>0</v>
      </c>
      <c r="BM43" s="3">
        <f t="shared" si="41"/>
        <v>0</v>
      </c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</row>
    <row r="44" spans="1:128" ht="15.75" thickBot="1" x14ac:dyDescent="0.3">
      <c r="A44" s="10">
        <v>41</v>
      </c>
      <c r="B44" s="11" t="s">
        <v>7</v>
      </c>
      <c r="C44" s="10" t="s">
        <v>44</v>
      </c>
      <c r="D44" s="80"/>
      <c r="E44" s="82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J44" t="str">
        <f>IF(ISBLANK(D44),"",1)</f>
        <v/>
      </c>
      <c r="AK44" t="str">
        <f t="shared" ref="AK44:BM44" si="42">IF(ISBLANK(E44),"",1)</f>
        <v/>
      </c>
      <c r="AL44" t="str">
        <f t="shared" si="42"/>
        <v/>
      </c>
      <c r="AM44" t="str">
        <f t="shared" si="42"/>
        <v/>
      </c>
      <c r="AN44" t="str">
        <f t="shared" si="42"/>
        <v/>
      </c>
      <c r="AO44" t="str">
        <f t="shared" si="42"/>
        <v/>
      </c>
      <c r="AP44" t="str">
        <f t="shared" si="42"/>
        <v/>
      </c>
      <c r="AQ44" t="str">
        <f t="shared" si="42"/>
        <v/>
      </c>
      <c r="AR44" t="str">
        <f t="shared" si="42"/>
        <v/>
      </c>
      <c r="AS44" t="str">
        <f t="shared" si="42"/>
        <v/>
      </c>
      <c r="AT44" t="str">
        <f t="shared" si="42"/>
        <v/>
      </c>
      <c r="AU44" t="str">
        <f t="shared" si="42"/>
        <v/>
      </c>
      <c r="AV44" t="str">
        <f t="shared" si="42"/>
        <v/>
      </c>
      <c r="AW44" t="str">
        <f t="shared" si="42"/>
        <v/>
      </c>
      <c r="AX44" t="str">
        <f t="shared" si="42"/>
        <v/>
      </c>
      <c r="AY44" t="str">
        <f t="shared" si="42"/>
        <v/>
      </c>
      <c r="AZ44" t="str">
        <f t="shared" si="42"/>
        <v/>
      </c>
      <c r="BA44" t="str">
        <f t="shared" si="42"/>
        <v/>
      </c>
      <c r="BB44" t="str">
        <f t="shared" si="42"/>
        <v/>
      </c>
      <c r="BC44" t="str">
        <f t="shared" si="42"/>
        <v/>
      </c>
      <c r="BD44" t="str">
        <f t="shared" si="42"/>
        <v/>
      </c>
      <c r="BE44" t="str">
        <f t="shared" si="42"/>
        <v/>
      </c>
      <c r="BF44" t="str">
        <f t="shared" si="42"/>
        <v/>
      </c>
      <c r="BG44" t="str">
        <f t="shared" si="42"/>
        <v/>
      </c>
      <c r="BH44" t="str">
        <f t="shared" si="42"/>
        <v/>
      </c>
      <c r="BI44" t="str">
        <f t="shared" si="42"/>
        <v/>
      </c>
      <c r="BJ44" t="str">
        <f t="shared" si="42"/>
        <v/>
      </c>
      <c r="BK44" t="str">
        <f t="shared" si="42"/>
        <v/>
      </c>
      <c r="BL44" t="str">
        <f t="shared" si="42"/>
        <v/>
      </c>
      <c r="BM44" t="str">
        <f t="shared" si="42"/>
        <v/>
      </c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</row>
    <row r="45" spans="1:128" ht="15.75" thickBot="1" x14ac:dyDescent="0.3">
      <c r="A45" s="39">
        <v>42</v>
      </c>
      <c r="B45" s="40" t="s">
        <v>7</v>
      </c>
      <c r="C45" s="41" t="s">
        <v>42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7"/>
      <c r="AJ45" s="3">
        <f>SUM(AJ46)</f>
        <v>0</v>
      </c>
      <c r="AK45" s="3">
        <f t="shared" ref="AK45:BM45" si="43">SUM(AK46)</f>
        <v>0</v>
      </c>
      <c r="AL45" s="3">
        <f t="shared" si="43"/>
        <v>0</v>
      </c>
      <c r="AM45" s="3">
        <f t="shared" si="43"/>
        <v>0</v>
      </c>
      <c r="AN45" s="3">
        <f t="shared" si="43"/>
        <v>0</v>
      </c>
      <c r="AO45" s="3">
        <f t="shared" si="43"/>
        <v>0</v>
      </c>
      <c r="AP45" s="3">
        <f t="shared" si="43"/>
        <v>0</v>
      </c>
      <c r="AQ45" s="3">
        <f t="shared" si="43"/>
        <v>0</v>
      </c>
      <c r="AR45" s="3">
        <f t="shared" si="43"/>
        <v>0</v>
      </c>
      <c r="AS45" s="3">
        <f t="shared" si="43"/>
        <v>0</v>
      </c>
      <c r="AT45" s="3">
        <f t="shared" si="43"/>
        <v>0</v>
      </c>
      <c r="AU45" s="3">
        <f t="shared" si="43"/>
        <v>0</v>
      </c>
      <c r="AV45" s="3">
        <f t="shared" si="43"/>
        <v>0</v>
      </c>
      <c r="AW45" s="3">
        <f t="shared" si="43"/>
        <v>0</v>
      </c>
      <c r="AX45" s="3">
        <f t="shared" si="43"/>
        <v>0</v>
      </c>
      <c r="AY45" s="3">
        <f t="shared" si="43"/>
        <v>0</v>
      </c>
      <c r="AZ45" s="3">
        <f t="shared" si="43"/>
        <v>0</v>
      </c>
      <c r="BA45" s="3">
        <f t="shared" si="43"/>
        <v>0</v>
      </c>
      <c r="BB45" s="3">
        <f t="shared" si="43"/>
        <v>0</v>
      </c>
      <c r="BC45" s="3">
        <f t="shared" si="43"/>
        <v>0</v>
      </c>
      <c r="BD45" s="3">
        <f t="shared" si="43"/>
        <v>0</v>
      </c>
      <c r="BE45" s="3">
        <f t="shared" si="43"/>
        <v>0</v>
      </c>
      <c r="BF45" s="3">
        <f t="shared" si="43"/>
        <v>0</v>
      </c>
      <c r="BG45" s="3">
        <f t="shared" si="43"/>
        <v>0</v>
      </c>
      <c r="BH45" s="3">
        <f t="shared" si="43"/>
        <v>0</v>
      </c>
      <c r="BI45" s="3">
        <f t="shared" si="43"/>
        <v>0</v>
      </c>
      <c r="BJ45" s="3">
        <f t="shared" si="43"/>
        <v>0</v>
      </c>
      <c r="BK45" s="3">
        <f t="shared" si="43"/>
        <v>0</v>
      </c>
      <c r="BL45" s="3">
        <f t="shared" si="43"/>
        <v>0</v>
      </c>
      <c r="BM45" s="3">
        <f t="shared" si="43"/>
        <v>0</v>
      </c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</row>
    <row r="46" spans="1:128" x14ac:dyDescent="0.25">
      <c r="A46" s="10">
        <v>43</v>
      </c>
      <c r="B46" s="11" t="s">
        <v>7</v>
      </c>
      <c r="C46" s="10" t="s">
        <v>43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J46" t="str">
        <f>IF(ISBLANK(D46),"",1)</f>
        <v/>
      </c>
      <c r="AK46" t="str">
        <f t="shared" ref="AK46:BM46" si="44">IF(ISBLANK(E46),"",1)</f>
        <v/>
      </c>
      <c r="AL46" t="str">
        <f t="shared" si="44"/>
        <v/>
      </c>
      <c r="AM46" t="str">
        <f t="shared" si="44"/>
        <v/>
      </c>
      <c r="AN46" t="str">
        <f t="shared" si="44"/>
        <v/>
      </c>
      <c r="AO46" t="str">
        <f t="shared" si="44"/>
        <v/>
      </c>
      <c r="AP46" t="str">
        <f t="shared" si="44"/>
        <v/>
      </c>
      <c r="AQ46" t="str">
        <f t="shared" si="44"/>
        <v/>
      </c>
      <c r="AR46" t="str">
        <f t="shared" si="44"/>
        <v/>
      </c>
      <c r="AS46" t="str">
        <f t="shared" si="44"/>
        <v/>
      </c>
      <c r="AT46" t="str">
        <f t="shared" si="44"/>
        <v/>
      </c>
      <c r="AU46" t="str">
        <f t="shared" si="44"/>
        <v/>
      </c>
      <c r="AV46" t="str">
        <f t="shared" si="44"/>
        <v/>
      </c>
      <c r="AW46" t="str">
        <f t="shared" si="44"/>
        <v/>
      </c>
      <c r="AX46" t="str">
        <f t="shared" si="44"/>
        <v/>
      </c>
      <c r="AY46" t="str">
        <f t="shared" si="44"/>
        <v/>
      </c>
      <c r="AZ46" t="str">
        <f t="shared" si="44"/>
        <v/>
      </c>
      <c r="BA46" t="str">
        <f t="shared" si="44"/>
        <v/>
      </c>
      <c r="BB46" t="str">
        <f t="shared" si="44"/>
        <v/>
      </c>
      <c r="BC46" t="str">
        <f t="shared" si="44"/>
        <v/>
      </c>
      <c r="BD46" t="str">
        <f t="shared" si="44"/>
        <v/>
      </c>
      <c r="BE46" t="str">
        <f t="shared" si="44"/>
        <v/>
      </c>
      <c r="BF46" t="str">
        <f t="shared" si="44"/>
        <v/>
      </c>
      <c r="BG46" t="str">
        <f t="shared" si="44"/>
        <v/>
      </c>
      <c r="BH46" t="str">
        <f t="shared" si="44"/>
        <v/>
      </c>
      <c r="BI46" t="str">
        <f t="shared" si="44"/>
        <v/>
      </c>
      <c r="BJ46" t="str">
        <f t="shared" si="44"/>
        <v/>
      </c>
      <c r="BK46" t="str">
        <f t="shared" si="44"/>
        <v/>
      </c>
      <c r="BL46" t="str">
        <f t="shared" si="44"/>
        <v/>
      </c>
      <c r="BM46" t="str">
        <f t="shared" si="44"/>
        <v/>
      </c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</row>
    <row r="47" spans="1:128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</row>
    <row r="48" spans="1:128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</row>
    <row r="49" spans="1:128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</row>
    <row r="50" spans="1:128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</row>
    <row r="51" spans="1:128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</row>
    <row r="52" spans="1:128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</row>
    <row r="53" spans="1:128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</row>
    <row r="54" spans="1:128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</row>
    <row r="55" spans="1:128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</row>
    <row r="56" spans="1:128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</row>
    <row r="57" spans="1:128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</row>
    <row r="58" spans="1:128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</row>
    <row r="59" spans="1:128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</row>
    <row r="60" spans="1:128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</row>
    <row r="61" spans="1:128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</row>
    <row r="62" spans="1:128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</row>
    <row r="63" spans="1:128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</row>
    <row r="64" spans="1:128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</row>
    <row r="65" spans="1:128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</row>
    <row r="66" spans="1:128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</row>
    <row r="67" spans="1:128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</row>
    <row r="68" spans="1:128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</row>
    <row r="69" spans="1:128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</row>
    <row r="70" spans="1:128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</row>
    <row r="71" spans="1:128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</row>
    <row r="72" spans="1:128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</row>
    <row r="73" spans="1:128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</row>
    <row r="74" spans="1:128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</row>
    <row r="75" spans="1:128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</row>
    <row r="76" spans="1:128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</row>
    <row r="77" spans="1:128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</row>
    <row r="78" spans="1:128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</row>
    <row r="79" spans="1:128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</row>
    <row r="80" spans="1:128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</row>
    <row r="81" spans="1:128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</row>
    <row r="82" spans="1:128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</row>
    <row r="83" spans="1:128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</row>
    <row r="84" spans="1:128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</row>
    <row r="85" spans="1:128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</row>
    <row r="86" spans="1:128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</row>
    <row r="87" spans="1:128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</row>
    <row r="88" spans="1:128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</row>
    <row r="89" spans="1:128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</row>
    <row r="90" spans="1:128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</row>
    <row r="91" spans="1:128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</row>
    <row r="92" spans="1:128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</row>
    <row r="93" spans="1:128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</row>
    <row r="94" spans="1:128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</row>
    <row r="95" spans="1:128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</row>
    <row r="96" spans="1:128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</row>
    <row r="97" spans="1:128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</row>
    <row r="98" spans="1:128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</row>
    <row r="99" spans="1:128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</row>
    <row r="100" spans="1:128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</row>
    <row r="101" spans="1:128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</row>
    <row r="102" spans="1:128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</row>
    <row r="103" spans="1:128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</row>
    <row r="104" spans="1:128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</row>
    <row r="105" spans="1:128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</row>
    <row r="106" spans="1:128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</row>
    <row r="107" spans="1:128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</row>
    <row r="108" spans="1:128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</row>
    <row r="109" spans="1:128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</row>
    <row r="110" spans="1:128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</row>
    <row r="111" spans="1:128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</row>
    <row r="112" spans="1:128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</row>
    <row r="113" spans="1:128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</row>
    <row r="114" spans="1:128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</row>
    <row r="115" spans="1:128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</row>
    <row r="116" spans="1:128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</row>
    <row r="117" spans="1:128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</row>
    <row r="118" spans="1:128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</row>
    <row r="119" spans="1:128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</row>
    <row r="120" spans="1:128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</row>
    <row r="121" spans="1:128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</row>
    <row r="122" spans="1:128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</row>
    <row r="123" spans="1:128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</row>
    <row r="124" spans="1:128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</row>
    <row r="125" spans="1:128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</row>
    <row r="126" spans="1:128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</row>
    <row r="127" spans="1:128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</row>
    <row r="128" spans="1:128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</row>
    <row r="129" spans="1:128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</row>
    <row r="130" spans="1:128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</row>
    <row r="131" spans="1:128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</row>
    <row r="132" spans="1:128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</row>
    <row r="133" spans="1:128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</row>
    <row r="134" spans="1:128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</row>
    <row r="135" spans="1:128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</row>
    <row r="136" spans="1:128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</row>
    <row r="137" spans="1:128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</row>
    <row r="138" spans="1:128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</row>
    <row r="139" spans="1:128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</row>
    <row r="140" spans="1:128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</row>
    <row r="141" spans="1:128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</row>
    <row r="142" spans="1:128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</row>
    <row r="143" spans="1:128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</row>
    <row r="144" spans="1:128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</row>
    <row r="145" spans="1:128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</row>
    <row r="146" spans="1:128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</row>
    <row r="147" spans="1:128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</row>
    <row r="148" spans="1:128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</row>
    <row r="149" spans="1:128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</row>
    <row r="150" spans="1:128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</row>
    <row r="151" spans="1:128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</row>
    <row r="152" spans="1:128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</row>
    <row r="153" spans="1:128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</row>
    <row r="154" spans="1:128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topLeftCell="Q1" workbookViewId="0">
      <selection activeCell="AC3" sqref="AC3"/>
    </sheetView>
  </sheetViews>
  <sheetFormatPr baseColWidth="10" defaultRowHeight="15" x14ac:dyDescent="0.25"/>
  <cols>
    <col min="1" max="1" width="34.28515625" customWidth="1"/>
    <col min="2" max="52" width="6.85546875" customWidth="1"/>
  </cols>
  <sheetData>
    <row r="1" spans="1:52" ht="15.75" thickBot="1" x14ac:dyDescent="0.3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</row>
    <row r="2" spans="1:52" ht="90" customHeight="1" thickBot="1" x14ac:dyDescent="0.3">
      <c r="B2" s="112" t="s">
        <v>41</v>
      </c>
      <c r="C2" s="113"/>
      <c r="D2" s="114"/>
      <c r="E2" s="112" t="s">
        <v>20</v>
      </c>
      <c r="F2" s="113"/>
      <c r="G2" s="114"/>
      <c r="H2" s="112" t="s">
        <v>21</v>
      </c>
      <c r="I2" s="113"/>
      <c r="J2" s="114"/>
      <c r="K2" s="112" t="s">
        <v>22</v>
      </c>
      <c r="L2" s="113"/>
      <c r="M2" s="114"/>
      <c r="N2" s="112" t="s">
        <v>23</v>
      </c>
      <c r="O2" s="113"/>
      <c r="P2" s="114"/>
      <c r="Q2" s="112" t="s">
        <v>24</v>
      </c>
      <c r="R2" s="113"/>
      <c r="S2" s="114"/>
      <c r="T2" s="112" t="s">
        <v>25</v>
      </c>
      <c r="U2" s="113"/>
      <c r="V2" s="114"/>
      <c r="W2" s="112" t="s">
        <v>26</v>
      </c>
      <c r="X2" s="113"/>
      <c r="Y2" s="114"/>
      <c r="Z2" s="112" t="s">
        <v>27</v>
      </c>
      <c r="AA2" s="113"/>
      <c r="AB2" s="114"/>
      <c r="AC2" s="115" t="s">
        <v>28</v>
      </c>
      <c r="AD2" s="116"/>
      <c r="AE2" s="117"/>
      <c r="AF2" s="105" t="s">
        <v>29</v>
      </c>
      <c r="AG2" s="106"/>
      <c r="AH2" s="107"/>
      <c r="AI2" s="109" t="s">
        <v>30</v>
      </c>
      <c r="AJ2" s="110"/>
      <c r="AK2" s="111"/>
      <c r="AL2" s="105" t="s">
        <v>31</v>
      </c>
      <c r="AM2" s="106"/>
      <c r="AN2" s="107"/>
      <c r="AO2" s="105" t="s">
        <v>32</v>
      </c>
      <c r="AP2" s="106"/>
      <c r="AQ2" s="107"/>
      <c r="AR2" s="105" t="s">
        <v>33</v>
      </c>
      <c r="AS2" s="106"/>
      <c r="AT2" s="107"/>
      <c r="AU2" s="105" t="s">
        <v>34</v>
      </c>
      <c r="AV2" s="106"/>
      <c r="AW2" s="107"/>
      <c r="AX2" s="105" t="s">
        <v>42</v>
      </c>
      <c r="AY2" s="106"/>
      <c r="AZ2" s="107"/>
    </row>
    <row r="3" spans="1:52" x14ac:dyDescent="0.25">
      <c r="A3" t="str">
        <f>IF(ISBLANK(ACCUEIL!C8),"",ACCUEIL!C8)</f>
        <v/>
      </c>
      <c r="B3" s="4">
        <f t="array" ref="B3:B32">TRANSPOSE('TRIM 1'!AJ4:BM4)</f>
        <v>0</v>
      </c>
      <c r="C3" s="5">
        <f t="array" ref="C3:C32">TRANSPOSE('TRIM 2'!AJ4:BM4)</f>
        <v>0</v>
      </c>
      <c r="D3" s="6">
        <f t="array" ref="D3:D32">TRANSPOSE('TRIM 3'!AJ4:BM4)</f>
        <v>0</v>
      </c>
      <c r="E3" s="4">
        <f t="array" ref="E3:E32">TRANSPOSE('TRIM 1'!AJ8:BM8)</f>
        <v>0</v>
      </c>
      <c r="F3" s="5">
        <f t="array" ref="F3:F32">TRANSPOSE('TRIM 2'!AJ8:BM8)</f>
        <v>0</v>
      </c>
      <c r="G3" s="6">
        <f t="array" ref="G3:G32">TRANSPOSE('TRIM 3'!AJ8:BM8)</f>
        <v>0</v>
      </c>
      <c r="H3" s="4">
        <f t="array" ref="H3:H32">TRANSPOSE('TRIM 1'!AJ11:BM11)</f>
        <v>0</v>
      </c>
      <c r="I3" s="5">
        <f t="array" ref="I3:I32">TRANSPOSE('TRIM 2'!AJ11:BM11)</f>
        <v>0</v>
      </c>
      <c r="J3" s="6">
        <f t="array" ref="J3:J32">TRANSPOSE('TRIM 3'!AJ11:BM11)</f>
        <v>0</v>
      </c>
      <c r="K3" s="4">
        <f t="array" ref="K3:K32">TRANSPOSE('TRIM 1'!AJ13:BM13)</f>
        <v>0</v>
      </c>
      <c r="L3" s="5">
        <f t="array" ref="L3:L32">TRANSPOSE('TRIM 2'!AJ13:BM13)</f>
        <v>0</v>
      </c>
      <c r="M3" s="6">
        <f t="array" ref="M3:M32">TRANSPOSE('TRIM 3'!AJ13:BM13)</f>
        <v>0</v>
      </c>
      <c r="N3" s="4">
        <f t="array" ref="N3:N32">TRANSPOSE('TRIM 1'!AJ15:BM15)</f>
        <v>0</v>
      </c>
      <c r="O3" s="5">
        <f t="array" ref="O3:O32">TRANSPOSE('TRIM 2'!AJ15:BM15)</f>
        <v>0</v>
      </c>
      <c r="P3" s="6">
        <f t="array" ref="P3:P32">TRANSPOSE('TRIM 3'!AJ15:BM15)</f>
        <v>0</v>
      </c>
      <c r="Q3" s="4">
        <f t="array" ref="Q3:Q32">TRANSPOSE('TRIM 1'!AJ17:BM17)</f>
        <v>0</v>
      </c>
      <c r="R3" s="5">
        <f t="array" ref="R3:R32">TRANSPOSE('TRIM 2'!AJ17:BM17)</f>
        <v>0</v>
      </c>
      <c r="S3" s="6">
        <f t="array" ref="S3:S32">TRANSPOSE('TRIM 3'!AJ17:BM17)</f>
        <v>0</v>
      </c>
      <c r="T3" s="4">
        <f t="array" ref="T3:T32">TRANSPOSE('TRIM 1'!AJ19:BM19)</f>
        <v>0</v>
      </c>
      <c r="U3" s="5">
        <f t="array" ref="U3:U32">TRANSPOSE('TRIM 2'!AJ19:BM19)</f>
        <v>0</v>
      </c>
      <c r="V3" s="6">
        <f t="array" ref="V3:V32">TRANSPOSE('TRIM 3'!AJ19:BM19)</f>
        <v>0</v>
      </c>
      <c r="W3" s="4">
        <f t="array" ref="W3:W32">TRANSPOSE('TRIM 1'!AJ21:BM21)</f>
        <v>0</v>
      </c>
      <c r="X3" s="5">
        <f t="array" ref="X3:X32">TRANSPOSE('TRIM 2'!AJ21:BM21)</f>
        <v>0</v>
      </c>
      <c r="Y3" s="6">
        <f t="array" ref="Y3:Y32">TRANSPOSE('TRIM 3'!AJ21:BM21)</f>
        <v>0</v>
      </c>
      <c r="Z3" s="4">
        <f t="array" ref="Z3:Z32">TRANSPOSE('TRIM 1'!AJ24:BM24)</f>
        <v>0</v>
      </c>
      <c r="AA3" s="5">
        <f t="array" ref="AA3:AA32">TRANSPOSE('TRIM 2'!AJ24:BM24)</f>
        <v>0</v>
      </c>
      <c r="AB3" s="6">
        <f t="array" ref="AB3:AB32">TRANSPOSE('TRIM 3'!AJ24:BM24)</f>
        <v>0</v>
      </c>
      <c r="AC3" s="4">
        <f t="array" ref="AC3:AC32">TRANSPOSE('TRIM 1'!AJ26:BM26)</f>
        <v>0</v>
      </c>
      <c r="AD3" s="5">
        <f t="array" ref="AD3:AD32">TRANSPOSE('TRIM 2'!AJ26:BM26)</f>
        <v>0</v>
      </c>
      <c r="AE3" s="6">
        <f t="array" ref="AE3:AE32">TRANSPOSE('TRIM 3'!AJ26:BM26)</f>
        <v>0</v>
      </c>
      <c r="AF3" s="4">
        <f t="array" ref="AF3:AF32">TRANSPOSE('TRIM 1'!AJ30:BM30)</f>
        <v>0</v>
      </c>
      <c r="AG3" s="5">
        <f t="array" ref="AG3:AG32">TRANSPOSE('TRIM 2'!AJ30:BM30)</f>
        <v>0</v>
      </c>
      <c r="AH3" s="6">
        <f t="array" ref="AH3:AH32">TRANSPOSE('TRIM 3'!AJ30:BM30)</f>
        <v>0</v>
      </c>
      <c r="AI3" s="4">
        <f t="array" ref="AI3:AI32">TRANSPOSE('TRIM 1'!AJ33:BM33)</f>
        <v>0</v>
      </c>
      <c r="AJ3" s="5">
        <f t="array" ref="AJ3:AJ32">TRANSPOSE('TRIM 2'!AJ33:BM33)</f>
        <v>0</v>
      </c>
      <c r="AK3" s="6">
        <f t="array" ref="AK3:AK32">TRANSPOSE('TRIM 3'!AJ33:BM33)</f>
        <v>0</v>
      </c>
      <c r="AL3" s="4">
        <f t="array" ref="AL3:AL32">TRANSPOSE('TRIM 1'!AJ35:BM35)</f>
        <v>0</v>
      </c>
      <c r="AM3" s="5">
        <f t="array" ref="AM3:AM32">TRANSPOSE('TRIM 2'!AJ35:BM35)</f>
        <v>0</v>
      </c>
      <c r="AN3" s="6">
        <f t="array" ref="AN3:AN32">TRANSPOSE('TRIM 3'!AJ35:BM35)</f>
        <v>0</v>
      </c>
      <c r="AO3" s="4">
        <f t="array" ref="AO3:AO32">TRANSPOSE('TRIM 1'!AJ37:BM37)</f>
        <v>0</v>
      </c>
      <c r="AP3" s="5">
        <f t="array" ref="AP3:AP32">TRANSPOSE('TRIM 2'!AJ37:BM37)</f>
        <v>0</v>
      </c>
      <c r="AQ3" s="6">
        <f t="array" ref="AQ3:AQ32">TRANSPOSE('TRIM 3'!AJ37:BM37)</f>
        <v>0</v>
      </c>
      <c r="AR3" s="4">
        <f t="array" ref="AR3:AR32">TRANSPOSE('TRIM 1'!AJ41:BM41)</f>
        <v>0</v>
      </c>
      <c r="AS3" s="5">
        <f t="array" ref="AS3:AS32">TRANSPOSE('TRIM 2'!AJ41:BM41)</f>
        <v>0</v>
      </c>
      <c r="AT3" s="6">
        <f t="array" ref="AT3:AT32">TRANSPOSE('TRIM 3'!AJ41:BM41)</f>
        <v>0</v>
      </c>
      <c r="AU3" s="4">
        <f t="array" ref="AU3:AU32">TRANSPOSE('TRIM 1'!AJ43:BM43)</f>
        <v>0</v>
      </c>
      <c r="AV3" s="5">
        <f t="array" ref="AV3:AV32">TRANSPOSE('TRIM 2'!AJ43:BM43)</f>
        <v>0</v>
      </c>
      <c r="AW3" s="6">
        <f t="array" ref="AW3:AW32">TRANSPOSE('TRIM 3'!AJ43:BM43)</f>
        <v>0</v>
      </c>
      <c r="AX3" s="4">
        <f t="array" ref="AX3:AX32">TRANSPOSE('TRIM 1'!AJ45:BM45)</f>
        <v>0</v>
      </c>
      <c r="AY3" s="5">
        <f t="array" ref="AY3:AY32">TRANSPOSE('TRIM 2'!AJ45:BM45)</f>
        <v>0</v>
      </c>
      <c r="AZ3" s="6">
        <f t="array" ref="AZ3:AZ32">TRANSPOSE('TRIM 3'!AJ45:BM45)</f>
        <v>0</v>
      </c>
    </row>
    <row r="4" spans="1:52" x14ac:dyDescent="0.25">
      <c r="A4" t="str">
        <f>IF(ISBLANK(ACCUEIL!C9),"",ACCUEIL!C9)</f>
        <v/>
      </c>
      <c r="B4" s="4">
        <v>0</v>
      </c>
      <c r="C4" s="5">
        <v>0</v>
      </c>
      <c r="D4" s="6">
        <v>0</v>
      </c>
      <c r="E4" s="4">
        <v>0</v>
      </c>
      <c r="F4" s="5">
        <v>0</v>
      </c>
      <c r="G4" s="6">
        <v>0</v>
      </c>
      <c r="H4" s="4">
        <v>0</v>
      </c>
      <c r="I4" s="5">
        <v>0</v>
      </c>
      <c r="J4" s="6">
        <v>0</v>
      </c>
      <c r="K4" s="4">
        <v>0</v>
      </c>
      <c r="L4" s="5">
        <v>0</v>
      </c>
      <c r="M4" s="6">
        <v>0</v>
      </c>
      <c r="N4" s="4">
        <v>0</v>
      </c>
      <c r="O4" s="5">
        <v>0</v>
      </c>
      <c r="P4" s="6">
        <v>0</v>
      </c>
      <c r="Q4" s="4">
        <v>0</v>
      </c>
      <c r="R4" s="5">
        <v>0</v>
      </c>
      <c r="S4" s="6">
        <v>0</v>
      </c>
      <c r="T4" s="4">
        <v>0</v>
      </c>
      <c r="U4" s="5">
        <v>0</v>
      </c>
      <c r="V4" s="6">
        <v>0</v>
      </c>
      <c r="W4" s="4">
        <v>0</v>
      </c>
      <c r="X4" s="5">
        <v>0</v>
      </c>
      <c r="Y4" s="6">
        <v>0</v>
      </c>
      <c r="Z4" s="4">
        <v>0</v>
      </c>
      <c r="AA4" s="5">
        <v>0</v>
      </c>
      <c r="AB4" s="6">
        <v>0</v>
      </c>
      <c r="AC4" s="4">
        <v>0</v>
      </c>
      <c r="AD4" s="5">
        <v>0</v>
      </c>
      <c r="AE4" s="6">
        <v>0</v>
      </c>
      <c r="AF4" s="4">
        <v>0</v>
      </c>
      <c r="AG4" s="5">
        <v>0</v>
      </c>
      <c r="AH4" s="6">
        <v>0</v>
      </c>
      <c r="AI4" s="4">
        <v>0</v>
      </c>
      <c r="AJ4" s="5">
        <v>0</v>
      </c>
      <c r="AK4" s="6">
        <v>0</v>
      </c>
      <c r="AL4" s="4">
        <v>0</v>
      </c>
      <c r="AM4" s="5">
        <v>0</v>
      </c>
      <c r="AN4" s="6">
        <v>0</v>
      </c>
      <c r="AO4" s="4">
        <v>0</v>
      </c>
      <c r="AP4" s="5">
        <v>0</v>
      </c>
      <c r="AQ4" s="6">
        <v>0</v>
      </c>
      <c r="AR4" s="4">
        <v>0</v>
      </c>
      <c r="AS4" s="5">
        <v>0</v>
      </c>
      <c r="AT4" s="6">
        <v>0</v>
      </c>
      <c r="AU4" s="4">
        <v>0</v>
      </c>
      <c r="AV4" s="5">
        <v>0</v>
      </c>
      <c r="AW4" s="6">
        <v>0</v>
      </c>
      <c r="AX4" s="4">
        <v>0</v>
      </c>
      <c r="AY4" s="5">
        <v>0</v>
      </c>
      <c r="AZ4" s="6">
        <v>0</v>
      </c>
    </row>
    <row r="5" spans="1:52" x14ac:dyDescent="0.25">
      <c r="A5" t="str">
        <f>IF(ISBLANK(ACCUEIL!C10),"",ACCUEIL!C10)</f>
        <v/>
      </c>
      <c r="B5" s="4">
        <v>0</v>
      </c>
      <c r="C5" s="5">
        <v>0</v>
      </c>
      <c r="D5" s="6">
        <v>0</v>
      </c>
      <c r="E5" s="4">
        <v>0</v>
      </c>
      <c r="F5" s="5">
        <v>0</v>
      </c>
      <c r="G5" s="6">
        <v>0</v>
      </c>
      <c r="H5" s="4">
        <v>0</v>
      </c>
      <c r="I5" s="5">
        <v>0</v>
      </c>
      <c r="J5" s="6">
        <v>0</v>
      </c>
      <c r="K5" s="4">
        <v>0</v>
      </c>
      <c r="L5" s="5">
        <v>0</v>
      </c>
      <c r="M5" s="6">
        <v>0</v>
      </c>
      <c r="N5" s="4">
        <v>0</v>
      </c>
      <c r="O5" s="5">
        <v>0</v>
      </c>
      <c r="P5" s="6">
        <v>0</v>
      </c>
      <c r="Q5" s="4">
        <v>0</v>
      </c>
      <c r="R5" s="5">
        <v>0</v>
      </c>
      <c r="S5" s="6">
        <v>0</v>
      </c>
      <c r="T5" s="4">
        <v>0</v>
      </c>
      <c r="U5" s="5">
        <v>0</v>
      </c>
      <c r="V5" s="6">
        <v>0</v>
      </c>
      <c r="W5" s="4">
        <v>0</v>
      </c>
      <c r="X5" s="5">
        <v>0</v>
      </c>
      <c r="Y5" s="6">
        <v>0</v>
      </c>
      <c r="Z5" s="4">
        <v>0</v>
      </c>
      <c r="AA5" s="5">
        <v>0</v>
      </c>
      <c r="AB5" s="6">
        <v>0</v>
      </c>
      <c r="AC5" s="4">
        <v>0</v>
      </c>
      <c r="AD5" s="5">
        <v>0</v>
      </c>
      <c r="AE5" s="6">
        <v>0</v>
      </c>
      <c r="AF5" s="4">
        <v>0</v>
      </c>
      <c r="AG5" s="5">
        <v>0</v>
      </c>
      <c r="AH5" s="6">
        <v>0</v>
      </c>
      <c r="AI5" s="4">
        <v>0</v>
      </c>
      <c r="AJ5" s="5">
        <v>0</v>
      </c>
      <c r="AK5" s="6">
        <v>0</v>
      </c>
      <c r="AL5" s="4">
        <v>0</v>
      </c>
      <c r="AM5" s="5">
        <v>0</v>
      </c>
      <c r="AN5" s="6">
        <v>0</v>
      </c>
      <c r="AO5" s="4">
        <v>0</v>
      </c>
      <c r="AP5" s="5">
        <v>0</v>
      </c>
      <c r="AQ5" s="6">
        <v>0</v>
      </c>
      <c r="AR5" s="4">
        <v>0</v>
      </c>
      <c r="AS5" s="5">
        <v>0</v>
      </c>
      <c r="AT5" s="6">
        <v>0</v>
      </c>
      <c r="AU5" s="4">
        <v>0</v>
      </c>
      <c r="AV5" s="5">
        <v>0</v>
      </c>
      <c r="AW5" s="6">
        <v>0</v>
      </c>
      <c r="AX5" s="4">
        <v>0</v>
      </c>
      <c r="AY5" s="5">
        <v>0</v>
      </c>
      <c r="AZ5" s="6">
        <v>0</v>
      </c>
    </row>
    <row r="6" spans="1:52" x14ac:dyDescent="0.25">
      <c r="A6" t="str">
        <f>IF(ISBLANK(ACCUEIL!C11),"",ACCUEIL!C11)</f>
        <v/>
      </c>
      <c r="B6" s="4">
        <v>0</v>
      </c>
      <c r="C6" s="5">
        <v>0</v>
      </c>
      <c r="D6" s="6">
        <v>0</v>
      </c>
      <c r="E6" s="4">
        <v>0</v>
      </c>
      <c r="F6" s="5">
        <v>0</v>
      </c>
      <c r="G6" s="6">
        <v>0</v>
      </c>
      <c r="H6" s="4">
        <v>0</v>
      </c>
      <c r="I6" s="5">
        <v>0</v>
      </c>
      <c r="J6" s="6">
        <v>0</v>
      </c>
      <c r="K6" s="4">
        <v>0</v>
      </c>
      <c r="L6" s="5">
        <v>0</v>
      </c>
      <c r="M6" s="6">
        <v>0</v>
      </c>
      <c r="N6" s="4">
        <v>0</v>
      </c>
      <c r="O6" s="5">
        <v>0</v>
      </c>
      <c r="P6" s="6">
        <v>0</v>
      </c>
      <c r="Q6" s="4">
        <v>0</v>
      </c>
      <c r="R6" s="5">
        <v>0</v>
      </c>
      <c r="S6" s="6">
        <v>0</v>
      </c>
      <c r="T6" s="4">
        <v>0</v>
      </c>
      <c r="U6" s="5">
        <v>0</v>
      </c>
      <c r="V6" s="6">
        <v>0</v>
      </c>
      <c r="W6" s="4">
        <v>0</v>
      </c>
      <c r="X6" s="5">
        <v>0</v>
      </c>
      <c r="Y6" s="6">
        <v>0</v>
      </c>
      <c r="Z6" s="4">
        <v>0</v>
      </c>
      <c r="AA6" s="5">
        <v>0</v>
      </c>
      <c r="AB6" s="6">
        <v>0</v>
      </c>
      <c r="AC6" s="4">
        <v>0</v>
      </c>
      <c r="AD6" s="5">
        <v>0</v>
      </c>
      <c r="AE6" s="6">
        <v>0</v>
      </c>
      <c r="AF6" s="4">
        <v>0</v>
      </c>
      <c r="AG6" s="5">
        <v>0</v>
      </c>
      <c r="AH6" s="6">
        <v>0</v>
      </c>
      <c r="AI6" s="4">
        <v>0</v>
      </c>
      <c r="AJ6" s="5">
        <v>0</v>
      </c>
      <c r="AK6" s="6">
        <v>0</v>
      </c>
      <c r="AL6" s="4">
        <v>0</v>
      </c>
      <c r="AM6" s="5">
        <v>0</v>
      </c>
      <c r="AN6" s="6">
        <v>0</v>
      </c>
      <c r="AO6" s="4">
        <v>0</v>
      </c>
      <c r="AP6" s="5">
        <v>0</v>
      </c>
      <c r="AQ6" s="6">
        <v>0</v>
      </c>
      <c r="AR6" s="4">
        <v>0</v>
      </c>
      <c r="AS6" s="5">
        <v>0</v>
      </c>
      <c r="AT6" s="6">
        <v>0</v>
      </c>
      <c r="AU6" s="4">
        <v>0</v>
      </c>
      <c r="AV6" s="5">
        <v>0</v>
      </c>
      <c r="AW6" s="6">
        <v>0</v>
      </c>
      <c r="AX6" s="4">
        <v>0</v>
      </c>
      <c r="AY6" s="5">
        <v>0</v>
      </c>
      <c r="AZ6" s="6">
        <v>0</v>
      </c>
    </row>
    <row r="7" spans="1:52" x14ac:dyDescent="0.25">
      <c r="A7" t="str">
        <f>IF(ISBLANK(ACCUEIL!C12),"",ACCUEIL!C12)</f>
        <v/>
      </c>
      <c r="B7" s="4">
        <v>0</v>
      </c>
      <c r="C7" s="5">
        <v>0</v>
      </c>
      <c r="D7" s="6">
        <v>0</v>
      </c>
      <c r="E7" s="4">
        <v>0</v>
      </c>
      <c r="F7" s="5">
        <v>0</v>
      </c>
      <c r="G7" s="6">
        <v>0</v>
      </c>
      <c r="H7" s="4">
        <v>0</v>
      </c>
      <c r="I7" s="5">
        <v>0</v>
      </c>
      <c r="J7" s="6">
        <v>0</v>
      </c>
      <c r="K7" s="4">
        <v>0</v>
      </c>
      <c r="L7" s="5">
        <v>0</v>
      </c>
      <c r="M7" s="6">
        <v>0</v>
      </c>
      <c r="N7" s="4">
        <v>0</v>
      </c>
      <c r="O7" s="5">
        <v>0</v>
      </c>
      <c r="P7" s="6">
        <v>0</v>
      </c>
      <c r="Q7" s="4">
        <v>0</v>
      </c>
      <c r="R7" s="5">
        <v>0</v>
      </c>
      <c r="S7" s="6">
        <v>0</v>
      </c>
      <c r="T7" s="4">
        <v>0</v>
      </c>
      <c r="U7" s="5">
        <v>0</v>
      </c>
      <c r="V7" s="6">
        <v>0</v>
      </c>
      <c r="W7" s="4">
        <v>0</v>
      </c>
      <c r="X7" s="5">
        <v>0</v>
      </c>
      <c r="Y7" s="6">
        <v>0</v>
      </c>
      <c r="Z7" s="4">
        <v>0</v>
      </c>
      <c r="AA7" s="5">
        <v>0</v>
      </c>
      <c r="AB7" s="6">
        <v>0</v>
      </c>
      <c r="AC7" s="4">
        <v>0</v>
      </c>
      <c r="AD7" s="5">
        <v>0</v>
      </c>
      <c r="AE7" s="6">
        <v>0</v>
      </c>
      <c r="AF7" s="4">
        <v>0</v>
      </c>
      <c r="AG7" s="5">
        <v>0</v>
      </c>
      <c r="AH7" s="6">
        <v>0</v>
      </c>
      <c r="AI7" s="4">
        <v>0</v>
      </c>
      <c r="AJ7" s="5">
        <v>0</v>
      </c>
      <c r="AK7" s="6">
        <v>0</v>
      </c>
      <c r="AL7" s="4">
        <v>0</v>
      </c>
      <c r="AM7" s="5">
        <v>0</v>
      </c>
      <c r="AN7" s="6">
        <v>0</v>
      </c>
      <c r="AO7" s="4">
        <v>0</v>
      </c>
      <c r="AP7" s="5">
        <v>0</v>
      </c>
      <c r="AQ7" s="6">
        <v>0</v>
      </c>
      <c r="AR7" s="4">
        <v>0</v>
      </c>
      <c r="AS7" s="5">
        <v>0</v>
      </c>
      <c r="AT7" s="6">
        <v>0</v>
      </c>
      <c r="AU7" s="4">
        <v>0</v>
      </c>
      <c r="AV7" s="5">
        <v>0</v>
      </c>
      <c r="AW7" s="6">
        <v>0</v>
      </c>
      <c r="AX7" s="4">
        <v>0</v>
      </c>
      <c r="AY7" s="5">
        <v>0</v>
      </c>
      <c r="AZ7" s="6">
        <v>0</v>
      </c>
    </row>
    <row r="8" spans="1:52" x14ac:dyDescent="0.25">
      <c r="A8" t="str">
        <f>IF(ISBLANK(ACCUEIL!C13),"",ACCUEIL!C13)</f>
        <v/>
      </c>
      <c r="B8" s="4">
        <v>0</v>
      </c>
      <c r="C8" s="5">
        <v>0</v>
      </c>
      <c r="D8" s="6">
        <v>0</v>
      </c>
      <c r="E8" s="4">
        <v>0</v>
      </c>
      <c r="F8" s="5">
        <v>0</v>
      </c>
      <c r="G8" s="6">
        <v>0</v>
      </c>
      <c r="H8" s="4">
        <v>0</v>
      </c>
      <c r="I8" s="5">
        <v>0</v>
      </c>
      <c r="J8" s="6">
        <v>0</v>
      </c>
      <c r="K8" s="4">
        <v>0</v>
      </c>
      <c r="L8" s="5">
        <v>0</v>
      </c>
      <c r="M8" s="6">
        <v>0</v>
      </c>
      <c r="N8" s="4">
        <v>0</v>
      </c>
      <c r="O8" s="5">
        <v>0</v>
      </c>
      <c r="P8" s="6">
        <v>0</v>
      </c>
      <c r="Q8" s="4">
        <v>0</v>
      </c>
      <c r="R8" s="5">
        <v>0</v>
      </c>
      <c r="S8" s="6">
        <v>0</v>
      </c>
      <c r="T8" s="4">
        <v>0</v>
      </c>
      <c r="U8" s="5">
        <v>0</v>
      </c>
      <c r="V8" s="6">
        <v>0</v>
      </c>
      <c r="W8" s="4">
        <v>0</v>
      </c>
      <c r="X8" s="5">
        <v>0</v>
      </c>
      <c r="Y8" s="6">
        <v>0</v>
      </c>
      <c r="Z8" s="4">
        <v>0</v>
      </c>
      <c r="AA8" s="5">
        <v>0</v>
      </c>
      <c r="AB8" s="6">
        <v>0</v>
      </c>
      <c r="AC8" s="4">
        <v>0</v>
      </c>
      <c r="AD8" s="5">
        <v>0</v>
      </c>
      <c r="AE8" s="6">
        <v>0</v>
      </c>
      <c r="AF8" s="4">
        <v>0</v>
      </c>
      <c r="AG8" s="5">
        <v>0</v>
      </c>
      <c r="AH8" s="6">
        <v>0</v>
      </c>
      <c r="AI8" s="4">
        <v>0</v>
      </c>
      <c r="AJ8" s="5">
        <v>0</v>
      </c>
      <c r="AK8" s="6">
        <v>0</v>
      </c>
      <c r="AL8" s="4">
        <v>0</v>
      </c>
      <c r="AM8" s="5">
        <v>0</v>
      </c>
      <c r="AN8" s="6">
        <v>0</v>
      </c>
      <c r="AO8" s="4">
        <v>0</v>
      </c>
      <c r="AP8" s="5">
        <v>0</v>
      </c>
      <c r="AQ8" s="6">
        <v>0</v>
      </c>
      <c r="AR8" s="4">
        <v>0</v>
      </c>
      <c r="AS8" s="5">
        <v>0</v>
      </c>
      <c r="AT8" s="6">
        <v>0</v>
      </c>
      <c r="AU8" s="4">
        <v>0</v>
      </c>
      <c r="AV8" s="5">
        <v>0</v>
      </c>
      <c r="AW8" s="6">
        <v>0</v>
      </c>
      <c r="AX8" s="4">
        <v>0</v>
      </c>
      <c r="AY8" s="5">
        <v>0</v>
      </c>
      <c r="AZ8" s="6">
        <v>0</v>
      </c>
    </row>
    <row r="9" spans="1:52" x14ac:dyDescent="0.25">
      <c r="A9" t="str">
        <f>IF(ISBLANK(ACCUEIL!C14),"",ACCUEIL!C14)</f>
        <v/>
      </c>
      <c r="B9" s="4">
        <v>0</v>
      </c>
      <c r="C9" s="5">
        <v>0</v>
      </c>
      <c r="D9" s="6">
        <v>0</v>
      </c>
      <c r="E9" s="4">
        <v>0</v>
      </c>
      <c r="F9" s="5">
        <v>0</v>
      </c>
      <c r="G9" s="6">
        <v>0</v>
      </c>
      <c r="H9" s="4">
        <v>0</v>
      </c>
      <c r="I9" s="5">
        <v>0</v>
      </c>
      <c r="J9" s="6">
        <v>0</v>
      </c>
      <c r="K9" s="4">
        <v>0</v>
      </c>
      <c r="L9" s="5">
        <v>0</v>
      </c>
      <c r="M9" s="6">
        <v>0</v>
      </c>
      <c r="N9" s="4">
        <v>0</v>
      </c>
      <c r="O9" s="5">
        <v>0</v>
      </c>
      <c r="P9" s="6">
        <v>0</v>
      </c>
      <c r="Q9" s="4">
        <v>0</v>
      </c>
      <c r="R9" s="5">
        <v>0</v>
      </c>
      <c r="S9" s="6">
        <v>0</v>
      </c>
      <c r="T9" s="4">
        <v>0</v>
      </c>
      <c r="U9" s="5">
        <v>0</v>
      </c>
      <c r="V9" s="6">
        <v>0</v>
      </c>
      <c r="W9" s="4">
        <v>0</v>
      </c>
      <c r="X9" s="5">
        <v>0</v>
      </c>
      <c r="Y9" s="6">
        <v>0</v>
      </c>
      <c r="Z9" s="4">
        <v>0</v>
      </c>
      <c r="AA9" s="5">
        <v>0</v>
      </c>
      <c r="AB9" s="6">
        <v>0</v>
      </c>
      <c r="AC9" s="4">
        <v>0</v>
      </c>
      <c r="AD9" s="5">
        <v>0</v>
      </c>
      <c r="AE9" s="6">
        <v>0</v>
      </c>
      <c r="AF9" s="4">
        <v>0</v>
      </c>
      <c r="AG9" s="5">
        <v>0</v>
      </c>
      <c r="AH9" s="6">
        <v>0</v>
      </c>
      <c r="AI9" s="4">
        <v>0</v>
      </c>
      <c r="AJ9" s="5">
        <v>0</v>
      </c>
      <c r="AK9" s="6">
        <v>0</v>
      </c>
      <c r="AL9" s="4">
        <v>0</v>
      </c>
      <c r="AM9" s="5">
        <v>0</v>
      </c>
      <c r="AN9" s="6">
        <v>0</v>
      </c>
      <c r="AO9" s="4">
        <v>0</v>
      </c>
      <c r="AP9" s="5">
        <v>0</v>
      </c>
      <c r="AQ9" s="6">
        <v>0</v>
      </c>
      <c r="AR9" s="4">
        <v>0</v>
      </c>
      <c r="AS9" s="5">
        <v>0</v>
      </c>
      <c r="AT9" s="6">
        <v>0</v>
      </c>
      <c r="AU9" s="4">
        <v>0</v>
      </c>
      <c r="AV9" s="5">
        <v>0</v>
      </c>
      <c r="AW9" s="6">
        <v>0</v>
      </c>
      <c r="AX9" s="4">
        <v>0</v>
      </c>
      <c r="AY9" s="5">
        <v>0</v>
      </c>
      <c r="AZ9" s="6">
        <v>0</v>
      </c>
    </row>
    <row r="10" spans="1:52" x14ac:dyDescent="0.25">
      <c r="A10" t="str">
        <f>IF(ISBLANK(ACCUEIL!C15),"",ACCUEIL!C15)</f>
        <v/>
      </c>
      <c r="B10" s="4">
        <v>0</v>
      </c>
      <c r="C10" s="5">
        <v>0</v>
      </c>
      <c r="D10" s="6">
        <v>0</v>
      </c>
      <c r="E10" s="4">
        <v>0</v>
      </c>
      <c r="F10" s="5">
        <v>0</v>
      </c>
      <c r="G10" s="6">
        <v>0</v>
      </c>
      <c r="H10" s="4">
        <v>0</v>
      </c>
      <c r="I10" s="5">
        <v>0</v>
      </c>
      <c r="J10" s="6">
        <v>0</v>
      </c>
      <c r="K10" s="4">
        <v>0</v>
      </c>
      <c r="L10" s="5">
        <v>0</v>
      </c>
      <c r="M10" s="6">
        <v>0</v>
      </c>
      <c r="N10" s="4">
        <v>0</v>
      </c>
      <c r="O10" s="5">
        <v>0</v>
      </c>
      <c r="P10" s="6">
        <v>0</v>
      </c>
      <c r="Q10" s="4">
        <v>0</v>
      </c>
      <c r="R10" s="5">
        <v>0</v>
      </c>
      <c r="S10" s="6">
        <v>0</v>
      </c>
      <c r="T10" s="4">
        <v>0</v>
      </c>
      <c r="U10" s="5">
        <v>0</v>
      </c>
      <c r="V10" s="6">
        <v>0</v>
      </c>
      <c r="W10" s="4">
        <v>0</v>
      </c>
      <c r="X10" s="5">
        <v>0</v>
      </c>
      <c r="Y10" s="6">
        <v>0</v>
      </c>
      <c r="Z10" s="4">
        <v>0</v>
      </c>
      <c r="AA10" s="5">
        <v>0</v>
      </c>
      <c r="AB10" s="6">
        <v>0</v>
      </c>
      <c r="AC10" s="4">
        <v>0</v>
      </c>
      <c r="AD10" s="5">
        <v>0</v>
      </c>
      <c r="AE10" s="6">
        <v>0</v>
      </c>
      <c r="AF10" s="4">
        <v>0</v>
      </c>
      <c r="AG10" s="5">
        <v>0</v>
      </c>
      <c r="AH10" s="6">
        <v>0</v>
      </c>
      <c r="AI10" s="4">
        <v>0</v>
      </c>
      <c r="AJ10" s="5">
        <v>0</v>
      </c>
      <c r="AK10" s="6">
        <v>0</v>
      </c>
      <c r="AL10" s="4">
        <v>0</v>
      </c>
      <c r="AM10" s="5">
        <v>0</v>
      </c>
      <c r="AN10" s="6">
        <v>0</v>
      </c>
      <c r="AO10" s="4">
        <v>0</v>
      </c>
      <c r="AP10" s="5">
        <v>0</v>
      </c>
      <c r="AQ10" s="6">
        <v>0</v>
      </c>
      <c r="AR10" s="4">
        <v>0</v>
      </c>
      <c r="AS10" s="5">
        <v>0</v>
      </c>
      <c r="AT10" s="6">
        <v>0</v>
      </c>
      <c r="AU10" s="4">
        <v>0</v>
      </c>
      <c r="AV10" s="5">
        <v>0</v>
      </c>
      <c r="AW10" s="6">
        <v>0</v>
      </c>
      <c r="AX10" s="4">
        <v>0</v>
      </c>
      <c r="AY10" s="5">
        <v>0</v>
      </c>
      <c r="AZ10" s="6">
        <v>0</v>
      </c>
    </row>
    <row r="11" spans="1:52" x14ac:dyDescent="0.25">
      <c r="A11" t="str">
        <f>IF(ISBLANK(ACCUEIL!C16),"",ACCUEIL!C16)</f>
        <v/>
      </c>
      <c r="B11" s="4">
        <v>0</v>
      </c>
      <c r="C11" s="5">
        <v>0</v>
      </c>
      <c r="D11" s="6">
        <v>0</v>
      </c>
      <c r="E11" s="4">
        <v>0</v>
      </c>
      <c r="F11" s="5">
        <v>0</v>
      </c>
      <c r="G11" s="6">
        <v>0</v>
      </c>
      <c r="H11" s="4">
        <v>0</v>
      </c>
      <c r="I11" s="5">
        <v>0</v>
      </c>
      <c r="J11" s="6">
        <v>0</v>
      </c>
      <c r="K11" s="4">
        <v>0</v>
      </c>
      <c r="L11" s="5">
        <v>0</v>
      </c>
      <c r="M11" s="6">
        <v>0</v>
      </c>
      <c r="N11" s="4">
        <v>0</v>
      </c>
      <c r="O11" s="5">
        <v>0</v>
      </c>
      <c r="P11" s="6">
        <v>0</v>
      </c>
      <c r="Q11" s="4">
        <v>0</v>
      </c>
      <c r="R11" s="5">
        <v>0</v>
      </c>
      <c r="S11" s="6">
        <v>0</v>
      </c>
      <c r="T11" s="4">
        <v>0</v>
      </c>
      <c r="U11" s="5">
        <v>0</v>
      </c>
      <c r="V11" s="6">
        <v>0</v>
      </c>
      <c r="W11" s="4">
        <v>0</v>
      </c>
      <c r="X11" s="5">
        <v>0</v>
      </c>
      <c r="Y11" s="6">
        <v>0</v>
      </c>
      <c r="Z11" s="4">
        <v>0</v>
      </c>
      <c r="AA11" s="5">
        <v>0</v>
      </c>
      <c r="AB11" s="6">
        <v>0</v>
      </c>
      <c r="AC11" s="4">
        <v>0</v>
      </c>
      <c r="AD11" s="5">
        <v>0</v>
      </c>
      <c r="AE11" s="6">
        <v>0</v>
      </c>
      <c r="AF11" s="4">
        <v>0</v>
      </c>
      <c r="AG11" s="5">
        <v>0</v>
      </c>
      <c r="AH11" s="6">
        <v>0</v>
      </c>
      <c r="AI11" s="4">
        <v>0</v>
      </c>
      <c r="AJ11" s="5">
        <v>0</v>
      </c>
      <c r="AK11" s="6">
        <v>0</v>
      </c>
      <c r="AL11" s="4">
        <v>0</v>
      </c>
      <c r="AM11" s="5">
        <v>0</v>
      </c>
      <c r="AN11" s="6">
        <v>0</v>
      </c>
      <c r="AO11" s="4">
        <v>0</v>
      </c>
      <c r="AP11" s="5">
        <v>0</v>
      </c>
      <c r="AQ11" s="6">
        <v>0</v>
      </c>
      <c r="AR11" s="4">
        <v>0</v>
      </c>
      <c r="AS11" s="5">
        <v>0</v>
      </c>
      <c r="AT11" s="6">
        <v>0</v>
      </c>
      <c r="AU11" s="4">
        <v>0</v>
      </c>
      <c r="AV11" s="5">
        <v>0</v>
      </c>
      <c r="AW11" s="6">
        <v>0</v>
      </c>
      <c r="AX11" s="4">
        <v>0</v>
      </c>
      <c r="AY11" s="5">
        <v>0</v>
      </c>
      <c r="AZ11" s="6">
        <v>0</v>
      </c>
    </row>
    <row r="12" spans="1:52" x14ac:dyDescent="0.25">
      <c r="A12" t="str">
        <f>IF(ISBLANK(ACCUEIL!C17),"",ACCUEIL!C17)</f>
        <v/>
      </c>
      <c r="B12" s="4">
        <v>0</v>
      </c>
      <c r="C12" s="5">
        <v>0</v>
      </c>
      <c r="D12" s="6">
        <v>0</v>
      </c>
      <c r="E12" s="4">
        <v>0</v>
      </c>
      <c r="F12" s="5">
        <v>0</v>
      </c>
      <c r="G12" s="6">
        <v>0</v>
      </c>
      <c r="H12" s="4">
        <v>0</v>
      </c>
      <c r="I12" s="5">
        <v>0</v>
      </c>
      <c r="J12" s="6">
        <v>0</v>
      </c>
      <c r="K12" s="4">
        <v>0</v>
      </c>
      <c r="L12" s="5">
        <v>0</v>
      </c>
      <c r="M12" s="6">
        <v>0</v>
      </c>
      <c r="N12" s="4">
        <v>0</v>
      </c>
      <c r="O12" s="5">
        <v>0</v>
      </c>
      <c r="P12" s="6">
        <v>0</v>
      </c>
      <c r="Q12" s="4">
        <v>0</v>
      </c>
      <c r="R12" s="5">
        <v>0</v>
      </c>
      <c r="S12" s="6">
        <v>0</v>
      </c>
      <c r="T12" s="4">
        <v>0</v>
      </c>
      <c r="U12" s="5">
        <v>0</v>
      </c>
      <c r="V12" s="6">
        <v>0</v>
      </c>
      <c r="W12" s="4">
        <v>0</v>
      </c>
      <c r="X12" s="5">
        <v>0</v>
      </c>
      <c r="Y12" s="6">
        <v>0</v>
      </c>
      <c r="Z12" s="4">
        <v>0</v>
      </c>
      <c r="AA12" s="5">
        <v>0</v>
      </c>
      <c r="AB12" s="6">
        <v>0</v>
      </c>
      <c r="AC12" s="4">
        <v>0</v>
      </c>
      <c r="AD12" s="5">
        <v>0</v>
      </c>
      <c r="AE12" s="6">
        <v>0</v>
      </c>
      <c r="AF12" s="4">
        <v>0</v>
      </c>
      <c r="AG12" s="5">
        <v>0</v>
      </c>
      <c r="AH12" s="6">
        <v>0</v>
      </c>
      <c r="AI12" s="4">
        <v>0</v>
      </c>
      <c r="AJ12" s="5">
        <v>0</v>
      </c>
      <c r="AK12" s="6">
        <v>0</v>
      </c>
      <c r="AL12" s="4">
        <v>0</v>
      </c>
      <c r="AM12" s="5">
        <v>0</v>
      </c>
      <c r="AN12" s="6">
        <v>0</v>
      </c>
      <c r="AO12" s="4">
        <v>0</v>
      </c>
      <c r="AP12" s="5">
        <v>0</v>
      </c>
      <c r="AQ12" s="6">
        <v>0</v>
      </c>
      <c r="AR12" s="4">
        <v>0</v>
      </c>
      <c r="AS12" s="5">
        <v>0</v>
      </c>
      <c r="AT12" s="6">
        <v>0</v>
      </c>
      <c r="AU12" s="4">
        <v>0</v>
      </c>
      <c r="AV12" s="5">
        <v>0</v>
      </c>
      <c r="AW12" s="6">
        <v>0</v>
      </c>
      <c r="AX12" s="4">
        <v>0</v>
      </c>
      <c r="AY12" s="5">
        <v>0</v>
      </c>
      <c r="AZ12" s="6">
        <v>0</v>
      </c>
    </row>
    <row r="13" spans="1:52" x14ac:dyDescent="0.25">
      <c r="A13" t="str">
        <f>IF(ISBLANK(ACCUEIL!C18),"",ACCUEIL!C18)</f>
        <v/>
      </c>
      <c r="B13" s="4">
        <v>0</v>
      </c>
      <c r="C13" s="5">
        <v>0</v>
      </c>
      <c r="D13" s="6">
        <v>0</v>
      </c>
      <c r="E13" s="4">
        <v>0</v>
      </c>
      <c r="F13" s="5">
        <v>0</v>
      </c>
      <c r="G13" s="6">
        <v>0</v>
      </c>
      <c r="H13" s="4">
        <v>0</v>
      </c>
      <c r="I13" s="5">
        <v>0</v>
      </c>
      <c r="J13" s="6">
        <v>0</v>
      </c>
      <c r="K13" s="4">
        <v>0</v>
      </c>
      <c r="L13" s="5">
        <v>0</v>
      </c>
      <c r="M13" s="6">
        <v>0</v>
      </c>
      <c r="N13" s="4">
        <v>0</v>
      </c>
      <c r="O13" s="5">
        <v>0</v>
      </c>
      <c r="P13" s="6">
        <v>0</v>
      </c>
      <c r="Q13" s="4">
        <v>0</v>
      </c>
      <c r="R13" s="5">
        <v>0</v>
      </c>
      <c r="S13" s="6">
        <v>0</v>
      </c>
      <c r="T13" s="4">
        <v>0</v>
      </c>
      <c r="U13" s="5">
        <v>0</v>
      </c>
      <c r="V13" s="6">
        <v>0</v>
      </c>
      <c r="W13" s="4">
        <v>0</v>
      </c>
      <c r="X13" s="5">
        <v>0</v>
      </c>
      <c r="Y13" s="6">
        <v>0</v>
      </c>
      <c r="Z13" s="4">
        <v>0</v>
      </c>
      <c r="AA13" s="5">
        <v>0</v>
      </c>
      <c r="AB13" s="6">
        <v>0</v>
      </c>
      <c r="AC13" s="4">
        <v>0</v>
      </c>
      <c r="AD13" s="5">
        <v>0</v>
      </c>
      <c r="AE13" s="6">
        <v>0</v>
      </c>
      <c r="AF13" s="4">
        <v>0</v>
      </c>
      <c r="AG13" s="5">
        <v>0</v>
      </c>
      <c r="AH13" s="6">
        <v>0</v>
      </c>
      <c r="AI13" s="4">
        <v>0</v>
      </c>
      <c r="AJ13" s="5">
        <v>0</v>
      </c>
      <c r="AK13" s="6">
        <v>0</v>
      </c>
      <c r="AL13" s="4">
        <v>0</v>
      </c>
      <c r="AM13" s="5">
        <v>0</v>
      </c>
      <c r="AN13" s="6">
        <v>0</v>
      </c>
      <c r="AO13" s="4">
        <v>0</v>
      </c>
      <c r="AP13" s="5">
        <v>0</v>
      </c>
      <c r="AQ13" s="6">
        <v>0</v>
      </c>
      <c r="AR13" s="4">
        <v>0</v>
      </c>
      <c r="AS13" s="5">
        <v>0</v>
      </c>
      <c r="AT13" s="6">
        <v>0</v>
      </c>
      <c r="AU13" s="4">
        <v>0</v>
      </c>
      <c r="AV13" s="5">
        <v>0</v>
      </c>
      <c r="AW13" s="6">
        <v>0</v>
      </c>
      <c r="AX13" s="4">
        <v>0</v>
      </c>
      <c r="AY13" s="5">
        <v>0</v>
      </c>
      <c r="AZ13" s="6">
        <v>0</v>
      </c>
    </row>
    <row r="14" spans="1:52" x14ac:dyDescent="0.25">
      <c r="A14" t="str">
        <f>IF(ISBLANK(ACCUEIL!C19),"",ACCUEIL!C19)</f>
        <v/>
      </c>
      <c r="B14" s="4">
        <v>0</v>
      </c>
      <c r="C14" s="5">
        <v>0</v>
      </c>
      <c r="D14" s="6">
        <v>0</v>
      </c>
      <c r="E14" s="4">
        <v>0</v>
      </c>
      <c r="F14" s="5">
        <v>0</v>
      </c>
      <c r="G14" s="6">
        <v>0</v>
      </c>
      <c r="H14" s="4">
        <v>0</v>
      </c>
      <c r="I14" s="5">
        <v>0</v>
      </c>
      <c r="J14" s="6">
        <v>0</v>
      </c>
      <c r="K14" s="4">
        <v>0</v>
      </c>
      <c r="L14" s="5">
        <v>0</v>
      </c>
      <c r="M14" s="6">
        <v>0</v>
      </c>
      <c r="N14" s="4">
        <v>0</v>
      </c>
      <c r="O14" s="5">
        <v>0</v>
      </c>
      <c r="P14" s="6">
        <v>0</v>
      </c>
      <c r="Q14" s="4">
        <v>0</v>
      </c>
      <c r="R14" s="5">
        <v>0</v>
      </c>
      <c r="S14" s="6">
        <v>0</v>
      </c>
      <c r="T14" s="4">
        <v>0</v>
      </c>
      <c r="U14" s="5">
        <v>0</v>
      </c>
      <c r="V14" s="6">
        <v>0</v>
      </c>
      <c r="W14" s="4">
        <v>0</v>
      </c>
      <c r="X14" s="5">
        <v>0</v>
      </c>
      <c r="Y14" s="6">
        <v>0</v>
      </c>
      <c r="Z14" s="4">
        <v>0</v>
      </c>
      <c r="AA14" s="5">
        <v>0</v>
      </c>
      <c r="AB14" s="6">
        <v>0</v>
      </c>
      <c r="AC14" s="4">
        <v>0</v>
      </c>
      <c r="AD14" s="5">
        <v>0</v>
      </c>
      <c r="AE14" s="6">
        <v>0</v>
      </c>
      <c r="AF14" s="4">
        <v>0</v>
      </c>
      <c r="AG14" s="5">
        <v>0</v>
      </c>
      <c r="AH14" s="6">
        <v>0</v>
      </c>
      <c r="AI14" s="4">
        <v>0</v>
      </c>
      <c r="AJ14" s="5">
        <v>0</v>
      </c>
      <c r="AK14" s="6">
        <v>0</v>
      </c>
      <c r="AL14" s="4">
        <v>0</v>
      </c>
      <c r="AM14" s="5">
        <v>0</v>
      </c>
      <c r="AN14" s="6">
        <v>0</v>
      </c>
      <c r="AO14" s="4">
        <v>0</v>
      </c>
      <c r="AP14" s="5">
        <v>0</v>
      </c>
      <c r="AQ14" s="6">
        <v>0</v>
      </c>
      <c r="AR14" s="4">
        <v>0</v>
      </c>
      <c r="AS14" s="5">
        <v>0</v>
      </c>
      <c r="AT14" s="6">
        <v>0</v>
      </c>
      <c r="AU14" s="4">
        <v>0</v>
      </c>
      <c r="AV14" s="5">
        <v>0</v>
      </c>
      <c r="AW14" s="6">
        <v>0</v>
      </c>
      <c r="AX14" s="4">
        <v>0</v>
      </c>
      <c r="AY14" s="5">
        <v>0</v>
      </c>
      <c r="AZ14" s="6">
        <v>0</v>
      </c>
    </row>
    <row r="15" spans="1:52" x14ac:dyDescent="0.25">
      <c r="A15" t="str">
        <f>IF(ISBLANK(ACCUEIL!C20),"",ACCUEIL!C20)</f>
        <v/>
      </c>
      <c r="B15" s="4">
        <v>0</v>
      </c>
      <c r="C15" s="5">
        <v>0</v>
      </c>
      <c r="D15" s="6">
        <v>0</v>
      </c>
      <c r="E15" s="4">
        <v>0</v>
      </c>
      <c r="F15" s="5">
        <v>0</v>
      </c>
      <c r="G15" s="6">
        <v>0</v>
      </c>
      <c r="H15" s="4">
        <v>0</v>
      </c>
      <c r="I15" s="5">
        <v>0</v>
      </c>
      <c r="J15" s="6">
        <v>0</v>
      </c>
      <c r="K15" s="4">
        <v>0</v>
      </c>
      <c r="L15" s="5">
        <v>0</v>
      </c>
      <c r="M15" s="6">
        <v>0</v>
      </c>
      <c r="N15" s="4">
        <v>0</v>
      </c>
      <c r="O15" s="5">
        <v>0</v>
      </c>
      <c r="P15" s="6">
        <v>0</v>
      </c>
      <c r="Q15" s="4">
        <v>0</v>
      </c>
      <c r="R15" s="5">
        <v>0</v>
      </c>
      <c r="S15" s="6">
        <v>0</v>
      </c>
      <c r="T15" s="4">
        <v>0</v>
      </c>
      <c r="U15" s="5">
        <v>0</v>
      </c>
      <c r="V15" s="6">
        <v>0</v>
      </c>
      <c r="W15" s="4">
        <v>0</v>
      </c>
      <c r="X15" s="5">
        <v>0</v>
      </c>
      <c r="Y15" s="6">
        <v>0</v>
      </c>
      <c r="Z15" s="4">
        <v>0</v>
      </c>
      <c r="AA15" s="5">
        <v>0</v>
      </c>
      <c r="AB15" s="6">
        <v>0</v>
      </c>
      <c r="AC15" s="4">
        <v>0</v>
      </c>
      <c r="AD15" s="5">
        <v>0</v>
      </c>
      <c r="AE15" s="6">
        <v>0</v>
      </c>
      <c r="AF15" s="4">
        <v>0</v>
      </c>
      <c r="AG15" s="5">
        <v>0</v>
      </c>
      <c r="AH15" s="6">
        <v>0</v>
      </c>
      <c r="AI15" s="4">
        <v>0</v>
      </c>
      <c r="AJ15" s="5">
        <v>0</v>
      </c>
      <c r="AK15" s="6">
        <v>0</v>
      </c>
      <c r="AL15" s="4">
        <v>0</v>
      </c>
      <c r="AM15" s="5">
        <v>0</v>
      </c>
      <c r="AN15" s="6">
        <v>0</v>
      </c>
      <c r="AO15" s="4">
        <v>0</v>
      </c>
      <c r="AP15" s="5">
        <v>0</v>
      </c>
      <c r="AQ15" s="6">
        <v>0</v>
      </c>
      <c r="AR15" s="4">
        <v>0</v>
      </c>
      <c r="AS15" s="5">
        <v>0</v>
      </c>
      <c r="AT15" s="6">
        <v>0</v>
      </c>
      <c r="AU15" s="4">
        <v>0</v>
      </c>
      <c r="AV15" s="5">
        <v>0</v>
      </c>
      <c r="AW15" s="6">
        <v>0</v>
      </c>
      <c r="AX15" s="4">
        <v>0</v>
      </c>
      <c r="AY15" s="5">
        <v>0</v>
      </c>
      <c r="AZ15" s="6">
        <v>0</v>
      </c>
    </row>
    <row r="16" spans="1:52" x14ac:dyDescent="0.25">
      <c r="A16" t="str">
        <f>IF(ISBLANK(ACCUEIL!C21),"",ACCUEIL!C21)</f>
        <v/>
      </c>
      <c r="B16" s="4">
        <v>0</v>
      </c>
      <c r="C16" s="5">
        <v>0</v>
      </c>
      <c r="D16" s="6">
        <v>0</v>
      </c>
      <c r="E16" s="4">
        <v>0</v>
      </c>
      <c r="F16" s="5">
        <v>0</v>
      </c>
      <c r="G16" s="6">
        <v>0</v>
      </c>
      <c r="H16" s="4">
        <v>0</v>
      </c>
      <c r="I16" s="5">
        <v>0</v>
      </c>
      <c r="J16" s="6">
        <v>0</v>
      </c>
      <c r="K16" s="4">
        <v>0</v>
      </c>
      <c r="L16" s="5">
        <v>0</v>
      </c>
      <c r="M16" s="6">
        <v>0</v>
      </c>
      <c r="N16" s="4">
        <v>0</v>
      </c>
      <c r="O16" s="5">
        <v>0</v>
      </c>
      <c r="P16" s="6">
        <v>0</v>
      </c>
      <c r="Q16" s="4">
        <v>0</v>
      </c>
      <c r="R16" s="5">
        <v>0</v>
      </c>
      <c r="S16" s="6">
        <v>0</v>
      </c>
      <c r="T16" s="4">
        <v>0</v>
      </c>
      <c r="U16" s="5">
        <v>0</v>
      </c>
      <c r="V16" s="6">
        <v>0</v>
      </c>
      <c r="W16" s="4">
        <v>0</v>
      </c>
      <c r="X16" s="5">
        <v>0</v>
      </c>
      <c r="Y16" s="6">
        <v>0</v>
      </c>
      <c r="Z16" s="4">
        <v>0</v>
      </c>
      <c r="AA16" s="5">
        <v>0</v>
      </c>
      <c r="AB16" s="6">
        <v>0</v>
      </c>
      <c r="AC16" s="4">
        <v>0</v>
      </c>
      <c r="AD16" s="5">
        <v>0</v>
      </c>
      <c r="AE16" s="6">
        <v>0</v>
      </c>
      <c r="AF16" s="4">
        <v>0</v>
      </c>
      <c r="AG16" s="5">
        <v>0</v>
      </c>
      <c r="AH16" s="6">
        <v>0</v>
      </c>
      <c r="AI16" s="4">
        <v>0</v>
      </c>
      <c r="AJ16" s="5">
        <v>0</v>
      </c>
      <c r="AK16" s="6">
        <v>0</v>
      </c>
      <c r="AL16" s="4">
        <v>0</v>
      </c>
      <c r="AM16" s="5">
        <v>0</v>
      </c>
      <c r="AN16" s="6">
        <v>0</v>
      </c>
      <c r="AO16" s="4">
        <v>0</v>
      </c>
      <c r="AP16" s="5">
        <v>0</v>
      </c>
      <c r="AQ16" s="6">
        <v>0</v>
      </c>
      <c r="AR16" s="4">
        <v>0</v>
      </c>
      <c r="AS16" s="5">
        <v>0</v>
      </c>
      <c r="AT16" s="6">
        <v>0</v>
      </c>
      <c r="AU16" s="4">
        <v>0</v>
      </c>
      <c r="AV16" s="5">
        <v>0</v>
      </c>
      <c r="AW16" s="6">
        <v>0</v>
      </c>
      <c r="AX16" s="4">
        <v>0</v>
      </c>
      <c r="AY16" s="5">
        <v>0</v>
      </c>
      <c r="AZ16" s="6">
        <v>0</v>
      </c>
    </row>
    <row r="17" spans="1:52" x14ac:dyDescent="0.25">
      <c r="A17" t="str">
        <f>IF(ISBLANK(ACCUEIL!C22),"",ACCUEIL!C22)</f>
        <v/>
      </c>
      <c r="B17" s="4">
        <v>0</v>
      </c>
      <c r="C17" s="5">
        <v>0</v>
      </c>
      <c r="D17" s="6">
        <v>0</v>
      </c>
      <c r="E17" s="4">
        <v>0</v>
      </c>
      <c r="F17" s="5">
        <v>0</v>
      </c>
      <c r="G17" s="6">
        <v>0</v>
      </c>
      <c r="H17" s="4">
        <v>0</v>
      </c>
      <c r="I17" s="5">
        <v>0</v>
      </c>
      <c r="J17" s="6">
        <v>0</v>
      </c>
      <c r="K17" s="4">
        <v>0</v>
      </c>
      <c r="L17" s="5">
        <v>0</v>
      </c>
      <c r="M17" s="6">
        <v>0</v>
      </c>
      <c r="N17" s="4">
        <v>0</v>
      </c>
      <c r="O17" s="5">
        <v>0</v>
      </c>
      <c r="P17" s="6">
        <v>0</v>
      </c>
      <c r="Q17" s="4">
        <v>0</v>
      </c>
      <c r="R17" s="5">
        <v>0</v>
      </c>
      <c r="S17" s="6">
        <v>0</v>
      </c>
      <c r="T17" s="4">
        <v>0</v>
      </c>
      <c r="U17" s="5">
        <v>0</v>
      </c>
      <c r="V17" s="6">
        <v>0</v>
      </c>
      <c r="W17" s="4">
        <v>0</v>
      </c>
      <c r="X17" s="5">
        <v>0</v>
      </c>
      <c r="Y17" s="6">
        <v>0</v>
      </c>
      <c r="Z17" s="4">
        <v>0</v>
      </c>
      <c r="AA17" s="5">
        <v>0</v>
      </c>
      <c r="AB17" s="6">
        <v>0</v>
      </c>
      <c r="AC17" s="4">
        <v>0</v>
      </c>
      <c r="AD17" s="5">
        <v>0</v>
      </c>
      <c r="AE17" s="6">
        <v>0</v>
      </c>
      <c r="AF17" s="4">
        <v>0</v>
      </c>
      <c r="AG17" s="5">
        <v>0</v>
      </c>
      <c r="AH17" s="6">
        <v>0</v>
      </c>
      <c r="AI17" s="4">
        <v>0</v>
      </c>
      <c r="AJ17" s="5">
        <v>0</v>
      </c>
      <c r="AK17" s="6">
        <v>0</v>
      </c>
      <c r="AL17" s="4">
        <v>0</v>
      </c>
      <c r="AM17" s="5">
        <v>0</v>
      </c>
      <c r="AN17" s="6">
        <v>0</v>
      </c>
      <c r="AO17" s="4">
        <v>0</v>
      </c>
      <c r="AP17" s="5">
        <v>0</v>
      </c>
      <c r="AQ17" s="6">
        <v>0</v>
      </c>
      <c r="AR17" s="4">
        <v>0</v>
      </c>
      <c r="AS17" s="5">
        <v>0</v>
      </c>
      <c r="AT17" s="6">
        <v>0</v>
      </c>
      <c r="AU17" s="4">
        <v>0</v>
      </c>
      <c r="AV17" s="5">
        <v>0</v>
      </c>
      <c r="AW17" s="6">
        <v>0</v>
      </c>
      <c r="AX17" s="4">
        <v>0</v>
      </c>
      <c r="AY17" s="5">
        <v>0</v>
      </c>
      <c r="AZ17" s="6">
        <v>0</v>
      </c>
    </row>
    <row r="18" spans="1:52" x14ac:dyDescent="0.25">
      <c r="A18" t="str">
        <f>IF(ISBLANK(ACCUEIL!C23),"",ACCUEIL!C23)</f>
        <v/>
      </c>
      <c r="B18" s="4">
        <v>0</v>
      </c>
      <c r="C18" s="5">
        <v>0</v>
      </c>
      <c r="D18" s="6">
        <v>0</v>
      </c>
      <c r="E18" s="4">
        <v>0</v>
      </c>
      <c r="F18" s="5">
        <v>0</v>
      </c>
      <c r="G18" s="6">
        <v>0</v>
      </c>
      <c r="H18" s="4">
        <v>0</v>
      </c>
      <c r="I18" s="5">
        <v>0</v>
      </c>
      <c r="J18" s="6">
        <v>0</v>
      </c>
      <c r="K18" s="4">
        <v>0</v>
      </c>
      <c r="L18" s="5">
        <v>0</v>
      </c>
      <c r="M18" s="6">
        <v>0</v>
      </c>
      <c r="N18" s="4">
        <v>0</v>
      </c>
      <c r="O18" s="5">
        <v>0</v>
      </c>
      <c r="P18" s="6">
        <v>0</v>
      </c>
      <c r="Q18" s="4">
        <v>0</v>
      </c>
      <c r="R18" s="5">
        <v>0</v>
      </c>
      <c r="S18" s="6">
        <v>0</v>
      </c>
      <c r="T18" s="4">
        <v>0</v>
      </c>
      <c r="U18" s="5">
        <v>0</v>
      </c>
      <c r="V18" s="6">
        <v>0</v>
      </c>
      <c r="W18" s="4">
        <v>0</v>
      </c>
      <c r="X18" s="5">
        <v>0</v>
      </c>
      <c r="Y18" s="6">
        <v>0</v>
      </c>
      <c r="Z18" s="4">
        <v>0</v>
      </c>
      <c r="AA18" s="5">
        <v>0</v>
      </c>
      <c r="AB18" s="6">
        <v>0</v>
      </c>
      <c r="AC18" s="4">
        <v>0</v>
      </c>
      <c r="AD18" s="5">
        <v>0</v>
      </c>
      <c r="AE18" s="6">
        <v>0</v>
      </c>
      <c r="AF18" s="4">
        <v>0</v>
      </c>
      <c r="AG18" s="5">
        <v>0</v>
      </c>
      <c r="AH18" s="6">
        <v>0</v>
      </c>
      <c r="AI18" s="4">
        <v>0</v>
      </c>
      <c r="AJ18" s="5">
        <v>0</v>
      </c>
      <c r="AK18" s="6">
        <v>0</v>
      </c>
      <c r="AL18" s="4">
        <v>0</v>
      </c>
      <c r="AM18" s="5">
        <v>0</v>
      </c>
      <c r="AN18" s="6">
        <v>0</v>
      </c>
      <c r="AO18" s="4">
        <v>0</v>
      </c>
      <c r="AP18" s="5">
        <v>0</v>
      </c>
      <c r="AQ18" s="6">
        <v>0</v>
      </c>
      <c r="AR18" s="4">
        <v>0</v>
      </c>
      <c r="AS18" s="5">
        <v>0</v>
      </c>
      <c r="AT18" s="6">
        <v>0</v>
      </c>
      <c r="AU18" s="4">
        <v>0</v>
      </c>
      <c r="AV18" s="5">
        <v>0</v>
      </c>
      <c r="AW18" s="6">
        <v>0</v>
      </c>
      <c r="AX18" s="4">
        <v>0</v>
      </c>
      <c r="AY18" s="5">
        <v>0</v>
      </c>
      <c r="AZ18" s="6">
        <v>0</v>
      </c>
    </row>
    <row r="19" spans="1:52" x14ac:dyDescent="0.25">
      <c r="A19" t="str">
        <f>IF(ISBLANK(ACCUEIL!C24),"",ACCUEIL!C24)</f>
        <v/>
      </c>
      <c r="B19" s="4">
        <v>0</v>
      </c>
      <c r="C19" s="5">
        <v>0</v>
      </c>
      <c r="D19" s="6">
        <v>0</v>
      </c>
      <c r="E19" s="4">
        <v>0</v>
      </c>
      <c r="F19" s="5">
        <v>0</v>
      </c>
      <c r="G19" s="6">
        <v>0</v>
      </c>
      <c r="H19" s="4">
        <v>0</v>
      </c>
      <c r="I19" s="5">
        <v>0</v>
      </c>
      <c r="J19" s="6">
        <v>0</v>
      </c>
      <c r="K19" s="4">
        <v>0</v>
      </c>
      <c r="L19" s="5">
        <v>0</v>
      </c>
      <c r="M19" s="6">
        <v>0</v>
      </c>
      <c r="N19" s="4">
        <v>0</v>
      </c>
      <c r="O19" s="5">
        <v>0</v>
      </c>
      <c r="P19" s="6">
        <v>0</v>
      </c>
      <c r="Q19" s="4">
        <v>0</v>
      </c>
      <c r="R19" s="5">
        <v>0</v>
      </c>
      <c r="S19" s="6">
        <v>0</v>
      </c>
      <c r="T19" s="4">
        <v>0</v>
      </c>
      <c r="U19" s="5">
        <v>0</v>
      </c>
      <c r="V19" s="6">
        <v>0</v>
      </c>
      <c r="W19" s="4">
        <v>0</v>
      </c>
      <c r="X19" s="5">
        <v>0</v>
      </c>
      <c r="Y19" s="6">
        <v>0</v>
      </c>
      <c r="Z19" s="4">
        <v>0</v>
      </c>
      <c r="AA19" s="5">
        <v>0</v>
      </c>
      <c r="AB19" s="6">
        <v>0</v>
      </c>
      <c r="AC19" s="4">
        <v>0</v>
      </c>
      <c r="AD19" s="5">
        <v>0</v>
      </c>
      <c r="AE19" s="6">
        <v>0</v>
      </c>
      <c r="AF19" s="4">
        <v>0</v>
      </c>
      <c r="AG19" s="5">
        <v>0</v>
      </c>
      <c r="AH19" s="6">
        <v>0</v>
      </c>
      <c r="AI19" s="4">
        <v>0</v>
      </c>
      <c r="AJ19" s="5">
        <v>0</v>
      </c>
      <c r="AK19" s="6">
        <v>0</v>
      </c>
      <c r="AL19" s="4">
        <v>0</v>
      </c>
      <c r="AM19" s="5">
        <v>0</v>
      </c>
      <c r="AN19" s="6">
        <v>0</v>
      </c>
      <c r="AO19" s="4">
        <v>0</v>
      </c>
      <c r="AP19" s="5">
        <v>0</v>
      </c>
      <c r="AQ19" s="6">
        <v>0</v>
      </c>
      <c r="AR19" s="4">
        <v>0</v>
      </c>
      <c r="AS19" s="5">
        <v>0</v>
      </c>
      <c r="AT19" s="6">
        <v>0</v>
      </c>
      <c r="AU19" s="4">
        <v>0</v>
      </c>
      <c r="AV19" s="5">
        <v>0</v>
      </c>
      <c r="AW19" s="6">
        <v>0</v>
      </c>
      <c r="AX19" s="4">
        <v>0</v>
      </c>
      <c r="AY19" s="5">
        <v>0</v>
      </c>
      <c r="AZ19" s="6">
        <v>0</v>
      </c>
    </row>
    <row r="20" spans="1:52" x14ac:dyDescent="0.25">
      <c r="A20" t="str">
        <f>IF(ISBLANK(ACCUEIL!C25),"",ACCUEIL!C25)</f>
        <v/>
      </c>
      <c r="B20" s="4">
        <v>0</v>
      </c>
      <c r="C20" s="5">
        <v>0</v>
      </c>
      <c r="D20" s="6">
        <v>0</v>
      </c>
      <c r="E20" s="4">
        <v>0</v>
      </c>
      <c r="F20" s="5">
        <v>0</v>
      </c>
      <c r="G20" s="6">
        <v>0</v>
      </c>
      <c r="H20" s="4">
        <v>0</v>
      </c>
      <c r="I20" s="5">
        <v>0</v>
      </c>
      <c r="J20" s="6">
        <v>0</v>
      </c>
      <c r="K20" s="4">
        <v>0</v>
      </c>
      <c r="L20" s="5">
        <v>0</v>
      </c>
      <c r="M20" s="6">
        <v>0</v>
      </c>
      <c r="N20" s="4">
        <v>0</v>
      </c>
      <c r="O20" s="5">
        <v>0</v>
      </c>
      <c r="P20" s="6">
        <v>0</v>
      </c>
      <c r="Q20" s="4">
        <v>0</v>
      </c>
      <c r="R20" s="5">
        <v>0</v>
      </c>
      <c r="S20" s="6">
        <v>0</v>
      </c>
      <c r="T20" s="4">
        <v>0</v>
      </c>
      <c r="U20" s="5">
        <v>0</v>
      </c>
      <c r="V20" s="6">
        <v>0</v>
      </c>
      <c r="W20" s="4">
        <v>0</v>
      </c>
      <c r="X20" s="5">
        <v>0</v>
      </c>
      <c r="Y20" s="6">
        <v>0</v>
      </c>
      <c r="Z20" s="4">
        <v>0</v>
      </c>
      <c r="AA20" s="5">
        <v>0</v>
      </c>
      <c r="AB20" s="6">
        <v>0</v>
      </c>
      <c r="AC20" s="4">
        <v>0</v>
      </c>
      <c r="AD20" s="5">
        <v>0</v>
      </c>
      <c r="AE20" s="6">
        <v>0</v>
      </c>
      <c r="AF20" s="4">
        <v>0</v>
      </c>
      <c r="AG20" s="5">
        <v>0</v>
      </c>
      <c r="AH20" s="6">
        <v>0</v>
      </c>
      <c r="AI20" s="4">
        <v>0</v>
      </c>
      <c r="AJ20" s="5">
        <v>0</v>
      </c>
      <c r="AK20" s="6">
        <v>0</v>
      </c>
      <c r="AL20" s="4">
        <v>0</v>
      </c>
      <c r="AM20" s="5">
        <v>0</v>
      </c>
      <c r="AN20" s="6">
        <v>0</v>
      </c>
      <c r="AO20" s="4">
        <v>0</v>
      </c>
      <c r="AP20" s="5">
        <v>0</v>
      </c>
      <c r="AQ20" s="6">
        <v>0</v>
      </c>
      <c r="AR20" s="4">
        <v>0</v>
      </c>
      <c r="AS20" s="5">
        <v>0</v>
      </c>
      <c r="AT20" s="6">
        <v>0</v>
      </c>
      <c r="AU20" s="4">
        <v>0</v>
      </c>
      <c r="AV20" s="5">
        <v>0</v>
      </c>
      <c r="AW20" s="6">
        <v>0</v>
      </c>
      <c r="AX20" s="4">
        <v>0</v>
      </c>
      <c r="AY20" s="5">
        <v>0</v>
      </c>
      <c r="AZ20" s="6">
        <v>0</v>
      </c>
    </row>
    <row r="21" spans="1:52" x14ac:dyDescent="0.25">
      <c r="A21" t="str">
        <f>IF(ISBLANK(ACCUEIL!C26),"",ACCUEIL!C26)</f>
        <v/>
      </c>
      <c r="B21" s="4">
        <v>0</v>
      </c>
      <c r="C21" s="5">
        <v>0</v>
      </c>
      <c r="D21" s="6">
        <v>0</v>
      </c>
      <c r="E21" s="4">
        <v>0</v>
      </c>
      <c r="F21" s="5">
        <v>0</v>
      </c>
      <c r="G21" s="6">
        <v>0</v>
      </c>
      <c r="H21" s="4">
        <v>0</v>
      </c>
      <c r="I21" s="5">
        <v>0</v>
      </c>
      <c r="J21" s="6">
        <v>0</v>
      </c>
      <c r="K21" s="4">
        <v>0</v>
      </c>
      <c r="L21" s="5">
        <v>0</v>
      </c>
      <c r="M21" s="6">
        <v>0</v>
      </c>
      <c r="N21" s="4">
        <v>0</v>
      </c>
      <c r="O21" s="5">
        <v>0</v>
      </c>
      <c r="P21" s="6">
        <v>0</v>
      </c>
      <c r="Q21" s="4">
        <v>0</v>
      </c>
      <c r="R21" s="5">
        <v>0</v>
      </c>
      <c r="S21" s="6">
        <v>0</v>
      </c>
      <c r="T21" s="4">
        <v>0</v>
      </c>
      <c r="U21" s="5">
        <v>0</v>
      </c>
      <c r="V21" s="6">
        <v>0</v>
      </c>
      <c r="W21" s="4">
        <v>0</v>
      </c>
      <c r="X21" s="5">
        <v>0</v>
      </c>
      <c r="Y21" s="6">
        <v>0</v>
      </c>
      <c r="Z21" s="4">
        <v>0</v>
      </c>
      <c r="AA21" s="5">
        <v>0</v>
      </c>
      <c r="AB21" s="6">
        <v>0</v>
      </c>
      <c r="AC21" s="4">
        <v>0</v>
      </c>
      <c r="AD21" s="5">
        <v>0</v>
      </c>
      <c r="AE21" s="6">
        <v>0</v>
      </c>
      <c r="AF21" s="4">
        <v>0</v>
      </c>
      <c r="AG21" s="5">
        <v>0</v>
      </c>
      <c r="AH21" s="6">
        <v>0</v>
      </c>
      <c r="AI21" s="4">
        <v>0</v>
      </c>
      <c r="AJ21" s="5">
        <v>0</v>
      </c>
      <c r="AK21" s="6">
        <v>0</v>
      </c>
      <c r="AL21" s="4">
        <v>0</v>
      </c>
      <c r="AM21" s="5">
        <v>0</v>
      </c>
      <c r="AN21" s="6">
        <v>0</v>
      </c>
      <c r="AO21" s="4">
        <v>0</v>
      </c>
      <c r="AP21" s="5">
        <v>0</v>
      </c>
      <c r="AQ21" s="6">
        <v>0</v>
      </c>
      <c r="AR21" s="4">
        <v>0</v>
      </c>
      <c r="AS21" s="5">
        <v>0</v>
      </c>
      <c r="AT21" s="6">
        <v>0</v>
      </c>
      <c r="AU21" s="4">
        <v>0</v>
      </c>
      <c r="AV21" s="5">
        <v>0</v>
      </c>
      <c r="AW21" s="6">
        <v>0</v>
      </c>
      <c r="AX21" s="4">
        <v>0</v>
      </c>
      <c r="AY21" s="5">
        <v>0</v>
      </c>
      <c r="AZ21" s="6">
        <v>0</v>
      </c>
    </row>
    <row r="22" spans="1:52" x14ac:dyDescent="0.25">
      <c r="A22" t="str">
        <f>IF(ISBLANK(ACCUEIL!C27),"",ACCUEIL!C27)</f>
        <v/>
      </c>
      <c r="B22" s="4">
        <v>0</v>
      </c>
      <c r="C22" s="5">
        <v>0</v>
      </c>
      <c r="D22" s="6">
        <v>0</v>
      </c>
      <c r="E22" s="4">
        <v>0</v>
      </c>
      <c r="F22" s="5">
        <v>0</v>
      </c>
      <c r="G22" s="6">
        <v>0</v>
      </c>
      <c r="H22" s="4">
        <v>0</v>
      </c>
      <c r="I22" s="5">
        <v>0</v>
      </c>
      <c r="J22" s="6">
        <v>0</v>
      </c>
      <c r="K22" s="4">
        <v>0</v>
      </c>
      <c r="L22" s="5">
        <v>0</v>
      </c>
      <c r="M22" s="6">
        <v>0</v>
      </c>
      <c r="N22" s="4">
        <v>0</v>
      </c>
      <c r="O22" s="5">
        <v>0</v>
      </c>
      <c r="P22" s="6">
        <v>0</v>
      </c>
      <c r="Q22" s="4">
        <v>0</v>
      </c>
      <c r="R22" s="5">
        <v>0</v>
      </c>
      <c r="S22" s="6">
        <v>0</v>
      </c>
      <c r="T22" s="4">
        <v>0</v>
      </c>
      <c r="U22" s="5">
        <v>0</v>
      </c>
      <c r="V22" s="6">
        <v>0</v>
      </c>
      <c r="W22" s="4">
        <v>0</v>
      </c>
      <c r="X22" s="5">
        <v>0</v>
      </c>
      <c r="Y22" s="6">
        <v>0</v>
      </c>
      <c r="Z22" s="4">
        <v>0</v>
      </c>
      <c r="AA22" s="5">
        <v>0</v>
      </c>
      <c r="AB22" s="6">
        <v>0</v>
      </c>
      <c r="AC22" s="4">
        <v>0</v>
      </c>
      <c r="AD22" s="5">
        <v>0</v>
      </c>
      <c r="AE22" s="6">
        <v>0</v>
      </c>
      <c r="AF22" s="4">
        <v>0</v>
      </c>
      <c r="AG22" s="5">
        <v>0</v>
      </c>
      <c r="AH22" s="6">
        <v>0</v>
      </c>
      <c r="AI22" s="4">
        <v>0</v>
      </c>
      <c r="AJ22" s="5">
        <v>0</v>
      </c>
      <c r="AK22" s="6">
        <v>0</v>
      </c>
      <c r="AL22" s="4">
        <v>0</v>
      </c>
      <c r="AM22" s="5">
        <v>0</v>
      </c>
      <c r="AN22" s="6">
        <v>0</v>
      </c>
      <c r="AO22" s="4">
        <v>0</v>
      </c>
      <c r="AP22" s="5">
        <v>0</v>
      </c>
      <c r="AQ22" s="6">
        <v>0</v>
      </c>
      <c r="AR22" s="4">
        <v>0</v>
      </c>
      <c r="AS22" s="5">
        <v>0</v>
      </c>
      <c r="AT22" s="6">
        <v>0</v>
      </c>
      <c r="AU22" s="4">
        <v>0</v>
      </c>
      <c r="AV22" s="5">
        <v>0</v>
      </c>
      <c r="AW22" s="6">
        <v>0</v>
      </c>
      <c r="AX22" s="4">
        <v>0</v>
      </c>
      <c r="AY22" s="5">
        <v>0</v>
      </c>
      <c r="AZ22" s="6">
        <v>0</v>
      </c>
    </row>
    <row r="23" spans="1:52" x14ac:dyDescent="0.25">
      <c r="A23" t="str">
        <f>IF(ISBLANK(ACCUEIL!C28),"",ACCUEIL!C28)</f>
        <v/>
      </c>
      <c r="B23" s="4">
        <v>0</v>
      </c>
      <c r="C23" s="5">
        <v>0</v>
      </c>
      <c r="D23" s="6">
        <v>0</v>
      </c>
      <c r="E23" s="4">
        <v>0</v>
      </c>
      <c r="F23" s="5">
        <v>0</v>
      </c>
      <c r="G23" s="6">
        <v>0</v>
      </c>
      <c r="H23" s="4">
        <v>0</v>
      </c>
      <c r="I23" s="5">
        <v>0</v>
      </c>
      <c r="J23" s="6">
        <v>0</v>
      </c>
      <c r="K23" s="4">
        <v>0</v>
      </c>
      <c r="L23" s="5">
        <v>0</v>
      </c>
      <c r="M23" s="6">
        <v>0</v>
      </c>
      <c r="N23" s="4">
        <v>0</v>
      </c>
      <c r="O23" s="5">
        <v>0</v>
      </c>
      <c r="P23" s="6">
        <v>0</v>
      </c>
      <c r="Q23" s="4">
        <v>0</v>
      </c>
      <c r="R23" s="5">
        <v>0</v>
      </c>
      <c r="S23" s="6">
        <v>0</v>
      </c>
      <c r="T23" s="4">
        <v>0</v>
      </c>
      <c r="U23" s="5">
        <v>0</v>
      </c>
      <c r="V23" s="6">
        <v>0</v>
      </c>
      <c r="W23" s="4">
        <v>0</v>
      </c>
      <c r="X23" s="5">
        <v>0</v>
      </c>
      <c r="Y23" s="6">
        <v>0</v>
      </c>
      <c r="Z23" s="4">
        <v>0</v>
      </c>
      <c r="AA23" s="5">
        <v>0</v>
      </c>
      <c r="AB23" s="6">
        <v>0</v>
      </c>
      <c r="AC23" s="4">
        <v>0</v>
      </c>
      <c r="AD23" s="5">
        <v>0</v>
      </c>
      <c r="AE23" s="6">
        <v>0</v>
      </c>
      <c r="AF23" s="4">
        <v>0</v>
      </c>
      <c r="AG23" s="5">
        <v>0</v>
      </c>
      <c r="AH23" s="6">
        <v>0</v>
      </c>
      <c r="AI23" s="4">
        <v>0</v>
      </c>
      <c r="AJ23" s="5">
        <v>0</v>
      </c>
      <c r="AK23" s="6">
        <v>0</v>
      </c>
      <c r="AL23" s="4">
        <v>0</v>
      </c>
      <c r="AM23" s="5">
        <v>0</v>
      </c>
      <c r="AN23" s="6">
        <v>0</v>
      </c>
      <c r="AO23" s="4">
        <v>0</v>
      </c>
      <c r="AP23" s="5">
        <v>0</v>
      </c>
      <c r="AQ23" s="6">
        <v>0</v>
      </c>
      <c r="AR23" s="4">
        <v>0</v>
      </c>
      <c r="AS23" s="5">
        <v>0</v>
      </c>
      <c r="AT23" s="6">
        <v>0</v>
      </c>
      <c r="AU23" s="4">
        <v>0</v>
      </c>
      <c r="AV23" s="5">
        <v>0</v>
      </c>
      <c r="AW23" s="6">
        <v>0</v>
      </c>
      <c r="AX23" s="4">
        <v>0</v>
      </c>
      <c r="AY23" s="5">
        <v>0</v>
      </c>
      <c r="AZ23" s="6">
        <v>0</v>
      </c>
    </row>
    <row r="24" spans="1:52" x14ac:dyDescent="0.25">
      <c r="A24" t="str">
        <f>IF(ISBLANK(ACCUEIL!C29),"",ACCUEIL!C29)</f>
        <v/>
      </c>
      <c r="B24" s="4">
        <v>0</v>
      </c>
      <c r="C24" s="5">
        <v>0</v>
      </c>
      <c r="D24" s="6">
        <v>0</v>
      </c>
      <c r="E24" s="4">
        <v>0</v>
      </c>
      <c r="F24" s="5">
        <v>0</v>
      </c>
      <c r="G24" s="6">
        <v>0</v>
      </c>
      <c r="H24" s="4">
        <v>0</v>
      </c>
      <c r="I24" s="5">
        <v>0</v>
      </c>
      <c r="J24" s="6">
        <v>0</v>
      </c>
      <c r="K24" s="4">
        <v>0</v>
      </c>
      <c r="L24" s="5">
        <v>0</v>
      </c>
      <c r="M24" s="6">
        <v>0</v>
      </c>
      <c r="N24" s="4">
        <v>0</v>
      </c>
      <c r="O24" s="5">
        <v>0</v>
      </c>
      <c r="P24" s="6">
        <v>0</v>
      </c>
      <c r="Q24" s="4">
        <v>0</v>
      </c>
      <c r="R24" s="5">
        <v>0</v>
      </c>
      <c r="S24" s="6">
        <v>0</v>
      </c>
      <c r="T24" s="4">
        <v>0</v>
      </c>
      <c r="U24" s="5">
        <v>0</v>
      </c>
      <c r="V24" s="6">
        <v>0</v>
      </c>
      <c r="W24" s="4">
        <v>0</v>
      </c>
      <c r="X24" s="5">
        <v>0</v>
      </c>
      <c r="Y24" s="6">
        <v>0</v>
      </c>
      <c r="Z24" s="4">
        <v>0</v>
      </c>
      <c r="AA24" s="5">
        <v>0</v>
      </c>
      <c r="AB24" s="6">
        <v>0</v>
      </c>
      <c r="AC24" s="4">
        <v>0</v>
      </c>
      <c r="AD24" s="5">
        <v>0</v>
      </c>
      <c r="AE24" s="6">
        <v>0</v>
      </c>
      <c r="AF24" s="4">
        <v>0</v>
      </c>
      <c r="AG24" s="5">
        <v>0</v>
      </c>
      <c r="AH24" s="6">
        <v>0</v>
      </c>
      <c r="AI24" s="4">
        <v>0</v>
      </c>
      <c r="AJ24" s="5">
        <v>0</v>
      </c>
      <c r="AK24" s="6">
        <v>0</v>
      </c>
      <c r="AL24" s="4">
        <v>0</v>
      </c>
      <c r="AM24" s="5">
        <v>0</v>
      </c>
      <c r="AN24" s="6">
        <v>0</v>
      </c>
      <c r="AO24" s="4">
        <v>0</v>
      </c>
      <c r="AP24" s="5">
        <v>0</v>
      </c>
      <c r="AQ24" s="6">
        <v>0</v>
      </c>
      <c r="AR24" s="4">
        <v>0</v>
      </c>
      <c r="AS24" s="5">
        <v>0</v>
      </c>
      <c r="AT24" s="6">
        <v>0</v>
      </c>
      <c r="AU24" s="4">
        <v>0</v>
      </c>
      <c r="AV24" s="5">
        <v>0</v>
      </c>
      <c r="AW24" s="6">
        <v>0</v>
      </c>
      <c r="AX24" s="4">
        <v>0</v>
      </c>
      <c r="AY24" s="5">
        <v>0</v>
      </c>
      <c r="AZ24" s="6">
        <v>0</v>
      </c>
    </row>
    <row r="25" spans="1:52" x14ac:dyDescent="0.25">
      <c r="A25" t="str">
        <f>IF(ISBLANK(ACCUEIL!C30),"",ACCUEIL!C30)</f>
        <v/>
      </c>
      <c r="B25" s="4">
        <v>0</v>
      </c>
      <c r="C25" s="5">
        <v>0</v>
      </c>
      <c r="D25" s="6">
        <v>0</v>
      </c>
      <c r="E25" s="4">
        <v>0</v>
      </c>
      <c r="F25" s="5">
        <v>0</v>
      </c>
      <c r="G25" s="6">
        <v>0</v>
      </c>
      <c r="H25" s="4">
        <v>0</v>
      </c>
      <c r="I25" s="5">
        <v>0</v>
      </c>
      <c r="J25" s="6">
        <v>0</v>
      </c>
      <c r="K25" s="4">
        <v>0</v>
      </c>
      <c r="L25" s="5">
        <v>0</v>
      </c>
      <c r="M25" s="6">
        <v>0</v>
      </c>
      <c r="N25" s="4">
        <v>0</v>
      </c>
      <c r="O25" s="5">
        <v>0</v>
      </c>
      <c r="P25" s="6">
        <v>0</v>
      </c>
      <c r="Q25" s="4">
        <v>0</v>
      </c>
      <c r="R25" s="5">
        <v>0</v>
      </c>
      <c r="S25" s="6">
        <v>0</v>
      </c>
      <c r="T25" s="4">
        <v>0</v>
      </c>
      <c r="U25" s="5">
        <v>0</v>
      </c>
      <c r="V25" s="6">
        <v>0</v>
      </c>
      <c r="W25" s="4">
        <v>0</v>
      </c>
      <c r="X25" s="5">
        <v>0</v>
      </c>
      <c r="Y25" s="6">
        <v>0</v>
      </c>
      <c r="Z25" s="4">
        <v>0</v>
      </c>
      <c r="AA25" s="5">
        <v>0</v>
      </c>
      <c r="AB25" s="6">
        <v>0</v>
      </c>
      <c r="AC25" s="4">
        <v>0</v>
      </c>
      <c r="AD25" s="5">
        <v>0</v>
      </c>
      <c r="AE25" s="6">
        <v>0</v>
      </c>
      <c r="AF25" s="4">
        <v>0</v>
      </c>
      <c r="AG25" s="5">
        <v>0</v>
      </c>
      <c r="AH25" s="6">
        <v>0</v>
      </c>
      <c r="AI25" s="4">
        <v>0</v>
      </c>
      <c r="AJ25" s="5">
        <v>0</v>
      </c>
      <c r="AK25" s="6">
        <v>0</v>
      </c>
      <c r="AL25" s="4">
        <v>0</v>
      </c>
      <c r="AM25" s="5">
        <v>0</v>
      </c>
      <c r="AN25" s="6">
        <v>0</v>
      </c>
      <c r="AO25" s="4">
        <v>0</v>
      </c>
      <c r="AP25" s="5">
        <v>0</v>
      </c>
      <c r="AQ25" s="6">
        <v>0</v>
      </c>
      <c r="AR25" s="4">
        <v>0</v>
      </c>
      <c r="AS25" s="5">
        <v>0</v>
      </c>
      <c r="AT25" s="6">
        <v>0</v>
      </c>
      <c r="AU25" s="4">
        <v>0</v>
      </c>
      <c r="AV25" s="5">
        <v>0</v>
      </c>
      <c r="AW25" s="6">
        <v>0</v>
      </c>
      <c r="AX25" s="4">
        <v>0</v>
      </c>
      <c r="AY25" s="5">
        <v>0</v>
      </c>
      <c r="AZ25" s="6">
        <v>0</v>
      </c>
    </row>
    <row r="26" spans="1:52" x14ac:dyDescent="0.25">
      <c r="A26" t="str">
        <f>IF(ISBLANK(ACCUEIL!C31),"",ACCUEIL!C31)</f>
        <v/>
      </c>
      <c r="B26" s="4">
        <v>0</v>
      </c>
      <c r="C26" s="5">
        <v>0</v>
      </c>
      <c r="D26" s="6">
        <v>0</v>
      </c>
      <c r="E26" s="4">
        <v>0</v>
      </c>
      <c r="F26" s="5">
        <v>0</v>
      </c>
      <c r="G26" s="6">
        <v>0</v>
      </c>
      <c r="H26" s="4">
        <v>0</v>
      </c>
      <c r="I26" s="5">
        <v>0</v>
      </c>
      <c r="J26" s="6">
        <v>0</v>
      </c>
      <c r="K26" s="4">
        <v>0</v>
      </c>
      <c r="L26" s="5">
        <v>0</v>
      </c>
      <c r="M26" s="6">
        <v>0</v>
      </c>
      <c r="N26" s="4">
        <v>0</v>
      </c>
      <c r="O26" s="5">
        <v>0</v>
      </c>
      <c r="P26" s="6">
        <v>0</v>
      </c>
      <c r="Q26" s="4">
        <v>0</v>
      </c>
      <c r="R26" s="5">
        <v>0</v>
      </c>
      <c r="S26" s="6">
        <v>0</v>
      </c>
      <c r="T26" s="4">
        <v>0</v>
      </c>
      <c r="U26" s="5">
        <v>0</v>
      </c>
      <c r="V26" s="6">
        <v>0</v>
      </c>
      <c r="W26" s="4">
        <v>0</v>
      </c>
      <c r="X26" s="5">
        <v>0</v>
      </c>
      <c r="Y26" s="6">
        <v>0</v>
      </c>
      <c r="Z26" s="4">
        <v>0</v>
      </c>
      <c r="AA26" s="5">
        <v>0</v>
      </c>
      <c r="AB26" s="6">
        <v>0</v>
      </c>
      <c r="AC26" s="4">
        <v>0</v>
      </c>
      <c r="AD26" s="5">
        <v>0</v>
      </c>
      <c r="AE26" s="6">
        <v>0</v>
      </c>
      <c r="AF26" s="4">
        <v>0</v>
      </c>
      <c r="AG26" s="5">
        <v>0</v>
      </c>
      <c r="AH26" s="6">
        <v>0</v>
      </c>
      <c r="AI26" s="4">
        <v>0</v>
      </c>
      <c r="AJ26" s="5">
        <v>0</v>
      </c>
      <c r="AK26" s="6">
        <v>0</v>
      </c>
      <c r="AL26" s="4">
        <v>0</v>
      </c>
      <c r="AM26" s="5">
        <v>0</v>
      </c>
      <c r="AN26" s="6">
        <v>0</v>
      </c>
      <c r="AO26" s="4">
        <v>0</v>
      </c>
      <c r="AP26" s="5">
        <v>0</v>
      </c>
      <c r="AQ26" s="6">
        <v>0</v>
      </c>
      <c r="AR26" s="4">
        <v>0</v>
      </c>
      <c r="AS26" s="5">
        <v>0</v>
      </c>
      <c r="AT26" s="6">
        <v>0</v>
      </c>
      <c r="AU26" s="4">
        <v>0</v>
      </c>
      <c r="AV26" s="5">
        <v>0</v>
      </c>
      <c r="AW26" s="6">
        <v>0</v>
      </c>
      <c r="AX26" s="4">
        <v>0</v>
      </c>
      <c r="AY26" s="5">
        <v>0</v>
      </c>
      <c r="AZ26" s="6">
        <v>0</v>
      </c>
    </row>
    <row r="27" spans="1:52" x14ac:dyDescent="0.25">
      <c r="A27" t="str">
        <f>IF(ISBLANK(ACCUEIL!C32),"",ACCUEIL!C32)</f>
        <v/>
      </c>
      <c r="B27" s="4">
        <v>0</v>
      </c>
      <c r="C27" s="5">
        <v>0</v>
      </c>
      <c r="D27" s="6">
        <v>0</v>
      </c>
      <c r="E27" s="4">
        <v>0</v>
      </c>
      <c r="F27" s="5">
        <v>0</v>
      </c>
      <c r="G27" s="6">
        <v>0</v>
      </c>
      <c r="H27" s="4">
        <v>0</v>
      </c>
      <c r="I27" s="5">
        <v>0</v>
      </c>
      <c r="J27" s="6">
        <v>0</v>
      </c>
      <c r="K27" s="4">
        <v>0</v>
      </c>
      <c r="L27" s="5">
        <v>0</v>
      </c>
      <c r="M27" s="6">
        <v>0</v>
      </c>
      <c r="N27" s="4">
        <v>0</v>
      </c>
      <c r="O27" s="5">
        <v>0</v>
      </c>
      <c r="P27" s="6">
        <v>0</v>
      </c>
      <c r="Q27" s="4">
        <v>0</v>
      </c>
      <c r="R27" s="5">
        <v>0</v>
      </c>
      <c r="S27" s="6">
        <v>0</v>
      </c>
      <c r="T27" s="4">
        <v>0</v>
      </c>
      <c r="U27" s="5">
        <v>0</v>
      </c>
      <c r="V27" s="6">
        <v>0</v>
      </c>
      <c r="W27" s="4">
        <v>0</v>
      </c>
      <c r="X27" s="5">
        <v>0</v>
      </c>
      <c r="Y27" s="6">
        <v>0</v>
      </c>
      <c r="Z27" s="4">
        <v>0</v>
      </c>
      <c r="AA27" s="5">
        <v>0</v>
      </c>
      <c r="AB27" s="6">
        <v>0</v>
      </c>
      <c r="AC27" s="4">
        <v>0</v>
      </c>
      <c r="AD27" s="5">
        <v>0</v>
      </c>
      <c r="AE27" s="6">
        <v>0</v>
      </c>
      <c r="AF27" s="4">
        <v>0</v>
      </c>
      <c r="AG27" s="5">
        <v>0</v>
      </c>
      <c r="AH27" s="6">
        <v>0</v>
      </c>
      <c r="AI27" s="4">
        <v>0</v>
      </c>
      <c r="AJ27" s="5">
        <v>0</v>
      </c>
      <c r="AK27" s="6">
        <v>0</v>
      </c>
      <c r="AL27" s="4">
        <v>0</v>
      </c>
      <c r="AM27" s="5">
        <v>0</v>
      </c>
      <c r="AN27" s="6">
        <v>0</v>
      </c>
      <c r="AO27" s="4">
        <v>0</v>
      </c>
      <c r="AP27" s="5">
        <v>0</v>
      </c>
      <c r="AQ27" s="6">
        <v>0</v>
      </c>
      <c r="AR27" s="4">
        <v>0</v>
      </c>
      <c r="AS27" s="5">
        <v>0</v>
      </c>
      <c r="AT27" s="6">
        <v>0</v>
      </c>
      <c r="AU27" s="4">
        <v>0</v>
      </c>
      <c r="AV27" s="5">
        <v>0</v>
      </c>
      <c r="AW27" s="6">
        <v>0</v>
      </c>
      <c r="AX27" s="4">
        <v>0</v>
      </c>
      <c r="AY27" s="5">
        <v>0</v>
      </c>
      <c r="AZ27" s="6">
        <v>0</v>
      </c>
    </row>
    <row r="28" spans="1:52" x14ac:dyDescent="0.25">
      <c r="A28" t="str">
        <f>IF(ISBLANK(ACCUEIL!C33),"",ACCUEIL!C33)</f>
        <v/>
      </c>
      <c r="B28" s="4">
        <v>0</v>
      </c>
      <c r="C28" s="5">
        <v>0</v>
      </c>
      <c r="D28" s="6">
        <v>0</v>
      </c>
      <c r="E28" s="4">
        <v>0</v>
      </c>
      <c r="F28" s="5">
        <v>0</v>
      </c>
      <c r="G28" s="6">
        <v>0</v>
      </c>
      <c r="H28" s="4">
        <v>0</v>
      </c>
      <c r="I28" s="5">
        <v>0</v>
      </c>
      <c r="J28" s="6">
        <v>0</v>
      </c>
      <c r="K28" s="4">
        <v>0</v>
      </c>
      <c r="L28" s="5">
        <v>0</v>
      </c>
      <c r="M28" s="6">
        <v>0</v>
      </c>
      <c r="N28" s="4">
        <v>0</v>
      </c>
      <c r="O28" s="5">
        <v>0</v>
      </c>
      <c r="P28" s="6">
        <v>0</v>
      </c>
      <c r="Q28" s="4">
        <v>0</v>
      </c>
      <c r="R28" s="5">
        <v>0</v>
      </c>
      <c r="S28" s="6">
        <v>0</v>
      </c>
      <c r="T28" s="4">
        <v>0</v>
      </c>
      <c r="U28" s="5">
        <v>0</v>
      </c>
      <c r="V28" s="6">
        <v>0</v>
      </c>
      <c r="W28" s="4">
        <v>0</v>
      </c>
      <c r="X28" s="5">
        <v>0</v>
      </c>
      <c r="Y28" s="6">
        <v>0</v>
      </c>
      <c r="Z28" s="4">
        <v>0</v>
      </c>
      <c r="AA28" s="5">
        <v>0</v>
      </c>
      <c r="AB28" s="6">
        <v>0</v>
      </c>
      <c r="AC28" s="4">
        <v>0</v>
      </c>
      <c r="AD28" s="5">
        <v>0</v>
      </c>
      <c r="AE28" s="6">
        <v>0</v>
      </c>
      <c r="AF28" s="4">
        <v>0</v>
      </c>
      <c r="AG28" s="5">
        <v>0</v>
      </c>
      <c r="AH28" s="6">
        <v>0</v>
      </c>
      <c r="AI28" s="4">
        <v>0</v>
      </c>
      <c r="AJ28" s="5">
        <v>0</v>
      </c>
      <c r="AK28" s="6">
        <v>0</v>
      </c>
      <c r="AL28" s="4">
        <v>0</v>
      </c>
      <c r="AM28" s="5">
        <v>0</v>
      </c>
      <c r="AN28" s="6">
        <v>0</v>
      </c>
      <c r="AO28" s="4">
        <v>0</v>
      </c>
      <c r="AP28" s="5">
        <v>0</v>
      </c>
      <c r="AQ28" s="6">
        <v>0</v>
      </c>
      <c r="AR28" s="4">
        <v>0</v>
      </c>
      <c r="AS28" s="5">
        <v>0</v>
      </c>
      <c r="AT28" s="6">
        <v>0</v>
      </c>
      <c r="AU28" s="4">
        <v>0</v>
      </c>
      <c r="AV28" s="5">
        <v>0</v>
      </c>
      <c r="AW28" s="6">
        <v>0</v>
      </c>
      <c r="AX28" s="4">
        <v>0</v>
      </c>
      <c r="AY28" s="5">
        <v>0</v>
      </c>
      <c r="AZ28" s="6">
        <v>0</v>
      </c>
    </row>
    <row r="29" spans="1:52" x14ac:dyDescent="0.25">
      <c r="A29" t="str">
        <f>IF(ISBLANK(ACCUEIL!C34),"",ACCUEIL!C34)</f>
        <v/>
      </c>
      <c r="B29" s="4">
        <v>0</v>
      </c>
      <c r="C29" s="5">
        <v>0</v>
      </c>
      <c r="D29" s="6">
        <v>0</v>
      </c>
      <c r="E29" s="4">
        <v>0</v>
      </c>
      <c r="F29" s="5">
        <v>0</v>
      </c>
      <c r="G29" s="6">
        <v>0</v>
      </c>
      <c r="H29" s="4">
        <v>0</v>
      </c>
      <c r="I29" s="5">
        <v>0</v>
      </c>
      <c r="J29" s="6">
        <v>0</v>
      </c>
      <c r="K29" s="4">
        <v>0</v>
      </c>
      <c r="L29" s="5">
        <v>0</v>
      </c>
      <c r="M29" s="6">
        <v>0</v>
      </c>
      <c r="N29" s="4">
        <v>0</v>
      </c>
      <c r="O29" s="5">
        <v>0</v>
      </c>
      <c r="P29" s="6">
        <v>0</v>
      </c>
      <c r="Q29" s="4">
        <v>0</v>
      </c>
      <c r="R29" s="5">
        <v>0</v>
      </c>
      <c r="S29" s="6">
        <v>0</v>
      </c>
      <c r="T29" s="4">
        <v>0</v>
      </c>
      <c r="U29" s="5">
        <v>0</v>
      </c>
      <c r="V29" s="6">
        <v>0</v>
      </c>
      <c r="W29" s="4">
        <v>0</v>
      </c>
      <c r="X29" s="5">
        <v>0</v>
      </c>
      <c r="Y29" s="6">
        <v>0</v>
      </c>
      <c r="Z29" s="4">
        <v>0</v>
      </c>
      <c r="AA29" s="5">
        <v>0</v>
      </c>
      <c r="AB29" s="6">
        <v>0</v>
      </c>
      <c r="AC29" s="4">
        <v>0</v>
      </c>
      <c r="AD29" s="5">
        <v>0</v>
      </c>
      <c r="AE29" s="6">
        <v>0</v>
      </c>
      <c r="AF29" s="4">
        <v>0</v>
      </c>
      <c r="AG29" s="5">
        <v>0</v>
      </c>
      <c r="AH29" s="6">
        <v>0</v>
      </c>
      <c r="AI29" s="4">
        <v>0</v>
      </c>
      <c r="AJ29" s="5">
        <v>0</v>
      </c>
      <c r="AK29" s="6">
        <v>0</v>
      </c>
      <c r="AL29" s="4">
        <v>0</v>
      </c>
      <c r="AM29" s="5">
        <v>0</v>
      </c>
      <c r="AN29" s="6">
        <v>0</v>
      </c>
      <c r="AO29" s="4">
        <v>0</v>
      </c>
      <c r="AP29" s="5">
        <v>0</v>
      </c>
      <c r="AQ29" s="6">
        <v>0</v>
      </c>
      <c r="AR29" s="4">
        <v>0</v>
      </c>
      <c r="AS29" s="5">
        <v>0</v>
      </c>
      <c r="AT29" s="6">
        <v>0</v>
      </c>
      <c r="AU29" s="4">
        <v>0</v>
      </c>
      <c r="AV29" s="5">
        <v>0</v>
      </c>
      <c r="AW29" s="6">
        <v>0</v>
      </c>
      <c r="AX29" s="4">
        <v>0</v>
      </c>
      <c r="AY29" s="5">
        <v>0</v>
      </c>
      <c r="AZ29" s="6">
        <v>0</v>
      </c>
    </row>
    <row r="30" spans="1:52" x14ac:dyDescent="0.25">
      <c r="A30" t="str">
        <f>IF(ISBLANK(ACCUEIL!C35),"",ACCUEIL!C35)</f>
        <v/>
      </c>
      <c r="B30" s="4">
        <v>0</v>
      </c>
      <c r="C30" s="5">
        <v>0</v>
      </c>
      <c r="D30" s="6">
        <v>0</v>
      </c>
      <c r="E30" s="4">
        <v>0</v>
      </c>
      <c r="F30" s="5">
        <v>0</v>
      </c>
      <c r="G30" s="6">
        <v>0</v>
      </c>
      <c r="H30" s="4">
        <v>0</v>
      </c>
      <c r="I30" s="5">
        <v>0</v>
      </c>
      <c r="J30" s="6">
        <v>0</v>
      </c>
      <c r="K30" s="4">
        <v>0</v>
      </c>
      <c r="L30" s="5">
        <v>0</v>
      </c>
      <c r="M30" s="6">
        <v>0</v>
      </c>
      <c r="N30" s="4">
        <v>0</v>
      </c>
      <c r="O30" s="5">
        <v>0</v>
      </c>
      <c r="P30" s="6">
        <v>0</v>
      </c>
      <c r="Q30" s="4">
        <v>0</v>
      </c>
      <c r="R30" s="5">
        <v>0</v>
      </c>
      <c r="S30" s="6">
        <v>0</v>
      </c>
      <c r="T30" s="4">
        <v>0</v>
      </c>
      <c r="U30" s="5">
        <v>0</v>
      </c>
      <c r="V30" s="6">
        <v>0</v>
      </c>
      <c r="W30" s="4">
        <v>0</v>
      </c>
      <c r="X30" s="5">
        <v>0</v>
      </c>
      <c r="Y30" s="6">
        <v>0</v>
      </c>
      <c r="Z30" s="4">
        <v>0</v>
      </c>
      <c r="AA30" s="5">
        <v>0</v>
      </c>
      <c r="AB30" s="6">
        <v>0</v>
      </c>
      <c r="AC30" s="4">
        <v>0</v>
      </c>
      <c r="AD30" s="5">
        <v>0</v>
      </c>
      <c r="AE30" s="6">
        <v>0</v>
      </c>
      <c r="AF30" s="4">
        <v>0</v>
      </c>
      <c r="AG30" s="5">
        <v>0</v>
      </c>
      <c r="AH30" s="6">
        <v>0</v>
      </c>
      <c r="AI30" s="4">
        <v>0</v>
      </c>
      <c r="AJ30" s="5">
        <v>0</v>
      </c>
      <c r="AK30" s="6">
        <v>0</v>
      </c>
      <c r="AL30" s="4">
        <v>0</v>
      </c>
      <c r="AM30" s="5">
        <v>0</v>
      </c>
      <c r="AN30" s="6">
        <v>0</v>
      </c>
      <c r="AO30" s="4">
        <v>0</v>
      </c>
      <c r="AP30" s="5">
        <v>0</v>
      </c>
      <c r="AQ30" s="6">
        <v>0</v>
      </c>
      <c r="AR30" s="4">
        <v>0</v>
      </c>
      <c r="AS30" s="5">
        <v>0</v>
      </c>
      <c r="AT30" s="6">
        <v>0</v>
      </c>
      <c r="AU30" s="4">
        <v>0</v>
      </c>
      <c r="AV30" s="5">
        <v>0</v>
      </c>
      <c r="AW30" s="6">
        <v>0</v>
      </c>
      <c r="AX30" s="4">
        <v>0</v>
      </c>
      <c r="AY30" s="5">
        <v>0</v>
      </c>
      <c r="AZ30" s="6">
        <v>0</v>
      </c>
    </row>
    <row r="31" spans="1:52" x14ac:dyDescent="0.25">
      <c r="A31" t="str">
        <f>IF(ISBLANK(ACCUEIL!C36),"",ACCUEIL!C36)</f>
        <v/>
      </c>
      <c r="B31" s="4">
        <v>0</v>
      </c>
      <c r="C31" s="5">
        <v>0</v>
      </c>
      <c r="D31" s="6">
        <v>0</v>
      </c>
      <c r="E31" s="4">
        <v>0</v>
      </c>
      <c r="F31" s="5">
        <v>0</v>
      </c>
      <c r="G31" s="6">
        <v>0</v>
      </c>
      <c r="H31" s="4">
        <v>0</v>
      </c>
      <c r="I31" s="5">
        <v>0</v>
      </c>
      <c r="J31" s="6">
        <v>0</v>
      </c>
      <c r="K31" s="4">
        <v>0</v>
      </c>
      <c r="L31" s="5">
        <v>0</v>
      </c>
      <c r="M31" s="6">
        <v>0</v>
      </c>
      <c r="N31" s="4">
        <v>0</v>
      </c>
      <c r="O31" s="5">
        <v>0</v>
      </c>
      <c r="P31" s="6">
        <v>0</v>
      </c>
      <c r="Q31" s="4">
        <v>0</v>
      </c>
      <c r="R31" s="5">
        <v>0</v>
      </c>
      <c r="S31" s="6">
        <v>0</v>
      </c>
      <c r="T31" s="4">
        <v>0</v>
      </c>
      <c r="U31" s="5">
        <v>0</v>
      </c>
      <c r="V31" s="6">
        <v>0</v>
      </c>
      <c r="W31" s="4">
        <v>0</v>
      </c>
      <c r="X31" s="5">
        <v>0</v>
      </c>
      <c r="Y31" s="6">
        <v>0</v>
      </c>
      <c r="Z31" s="4">
        <v>0</v>
      </c>
      <c r="AA31" s="5">
        <v>0</v>
      </c>
      <c r="AB31" s="6">
        <v>0</v>
      </c>
      <c r="AC31" s="4">
        <v>0</v>
      </c>
      <c r="AD31" s="5">
        <v>0</v>
      </c>
      <c r="AE31" s="6">
        <v>0</v>
      </c>
      <c r="AF31" s="4">
        <v>0</v>
      </c>
      <c r="AG31" s="5">
        <v>0</v>
      </c>
      <c r="AH31" s="6">
        <v>0</v>
      </c>
      <c r="AI31" s="4">
        <v>0</v>
      </c>
      <c r="AJ31" s="5">
        <v>0</v>
      </c>
      <c r="AK31" s="6">
        <v>0</v>
      </c>
      <c r="AL31" s="4">
        <v>0</v>
      </c>
      <c r="AM31" s="5">
        <v>0</v>
      </c>
      <c r="AN31" s="6">
        <v>0</v>
      </c>
      <c r="AO31" s="4">
        <v>0</v>
      </c>
      <c r="AP31" s="5">
        <v>0</v>
      </c>
      <c r="AQ31" s="6">
        <v>0</v>
      </c>
      <c r="AR31" s="4">
        <v>0</v>
      </c>
      <c r="AS31" s="5">
        <v>0</v>
      </c>
      <c r="AT31" s="6">
        <v>0</v>
      </c>
      <c r="AU31" s="4">
        <v>0</v>
      </c>
      <c r="AV31" s="5">
        <v>0</v>
      </c>
      <c r="AW31" s="6">
        <v>0</v>
      </c>
      <c r="AX31" s="4">
        <v>0</v>
      </c>
      <c r="AY31" s="5">
        <v>0</v>
      </c>
      <c r="AZ31" s="6">
        <v>0</v>
      </c>
    </row>
    <row r="32" spans="1:52" ht="15.75" thickBot="1" x14ac:dyDescent="0.3">
      <c r="A32" t="str">
        <f>IF(ISBLANK(ACCUEIL!C37),"",ACCUEIL!C37)</f>
        <v>Milouz</v>
      </c>
      <c r="B32" s="7">
        <v>0</v>
      </c>
      <c r="C32" s="8">
        <v>0</v>
      </c>
      <c r="D32" s="9">
        <v>0</v>
      </c>
      <c r="E32" s="7">
        <v>0</v>
      </c>
      <c r="F32" s="8">
        <v>0</v>
      </c>
      <c r="G32" s="9">
        <v>0</v>
      </c>
      <c r="H32" s="7">
        <v>0</v>
      </c>
      <c r="I32" s="8">
        <v>0</v>
      </c>
      <c r="J32" s="9">
        <v>0</v>
      </c>
      <c r="K32" s="7">
        <v>0</v>
      </c>
      <c r="L32" s="8">
        <v>0</v>
      </c>
      <c r="M32" s="9">
        <v>0</v>
      </c>
      <c r="N32" s="7">
        <v>0</v>
      </c>
      <c r="O32" s="8">
        <v>0</v>
      </c>
      <c r="P32" s="9">
        <v>0</v>
      </c>
      <c r="Q32" s="7">
        <v>0</v>
      </c>
      <c r="R32" s="8">
        <v>0</v>
      </c>
      <c r="S32" s="9">
        <v>0</v>
      </c>
      <c r="T32" s="7">
        <v>0</v>
      </c>
      <c r="U32" s="8">
        <v>0</v>
      </c>
      <c r="V32" s="9">
        <v>0</v>
      </c>
      <c r="W32" s="7">
        <v>0</v>
      </c>
      <c r="X32" s="8">
        <v>0</v>
      </c>
      <c r="Y32" s="9">
        <v>0</v>
      </c>
      <c r="Z32" s="7">
        <v>0</v>
      </c>
      <c r="AA32" s="8">
        <v>0</v>
      </c>
      <c r="AB32" s="9">
        <v>0</v>
      </c>
      <c r="AC32" s="7">
        <v>0</v>
      </c>
      <c r="AD32" s="8">
        <v>0</v>
      </c>
      <c r="AE32" s="9">
        <v>0</v>
      </c>
      <c r="AF32" s="7">
        <v>0</v>
      </c>
      <c r="AG32" s="8">
        <v>0</v>
      </c>
      <c r="AH32" s="9">
        <v>0</v>
      </c>
      <c r="AI32" s="7">
        <v>0</v>
      </c>
      <c r="AJ32" s="8">
        <v>0</v>
      </c>
      <c r="AK32" s="9">
        <v>0</v>
      </c>
      <c r="AL32" s="7">
        <v>0</v>
      </c>
      <c r="AM32" s="8">
        <v>0</v>
      </c>
      <c r="AN32" s="9">
        <v>0</v>
      </c>
      <c r="AO32" s="7">
        <v>0</v>
      </c>
      <c r="AP32" s="8">
        <v>0</v>
      </c>
      <c r="AQ32" s="9">
        <v>0</v>
      </c>
      <c r="AR32" s="7">
        <v>0</v>
      </c>
      <c r="AS32" s="8">
        <v>0</v>
      </c>
      <c r="AT32" s="9">
        <v>0</v>
      </c>
      <c r="AU32" s="7">
        <v>0</v>
      </c>
      <c r="AV32" s="8">
        <v>0</v>
      </c>
      <c r="AW32" s="9">
        <v>0</v>
      </c>
      <c r="AX32" s="7">
        <v>0</v>
      </c>
      <c r="AY32" s="8">
        <v>0</v>
      </c>
      <c r="AZ32" s="9">
        <v>0</v>
      </c>
    </row>
    <row r="33" spans="2:7" x14ac:dyDescent="0.25">
      <c r="B33" s="108">
        <f>(SUM(B3:D32)/3)/10</f>
        <v>0</v>
      </c>
      <c r="C33" s="108"/>
      <c r="D33" s="108"/>
      <c r="E33" s="108">
        <f>(SUM(E3:G32)/2)/10</f>
        <v>0</v>
      </c>
      <c r="F33" s="108"/>
      <c r="G33" s="108"/>
    </row>
  </sheetData>
  <mergeCells count="19">
    <mergeCell ref="B33:D33"/>
    <mergeCell ref="E33:G33"/>
    <mergeCell ref="AI2:AK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L2:AN2"/>
    <mergeCell ref="AO2:AQ2"/>
    <mergeCell ref="AR2:AT2"/>
    <mergeCell ref="AU2:AW2"/>
    <mergeCell ref="AX2:A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96"/>
  <sheetViews>
    <sheetView topLeftCell="A16" workbookViewId="0">
      <selection activeCell="B9" sqref="B9"/>
    </sheetView>
  </sheetViews>
  <sheetFormatPr baseColWidth="10" defaultRowHeight="15" x14ac:dyDescent="0.25"/>
  <cols>
    <col min="1" max="1" width="1.85546875" customWidth="1"/>
    <col min="2" max="2" width="106" customWidth="1"/>
    <col min="3" max="5" width="4" customWidth="1"/>
    <col min="6" max="6" width="7.7109375" customWidth="1"/>
    <col min="7" max="7" width="2.42578125" customWidth="1"/>
    <col min="11" max="11" width="32" hidden="1" customWidth="1"/>
  </cols>
  <sheetData>
    <row r="1" spans="1:35" x14ac:dyDescent="0.25">
      <c r="A1" s="51"/>
      <c r="B1" s="53" t="s">
        <v>68</v>
      </c>
      <c r="C1" s="118" t="str">
        <f>IF(ISBLANK(ACCUEIL!D2),"",ACCUEIL!D2)</f>
        <v/>
      </c>
      <c r="D1" s="118"/>
      <c r="E1" s="118"/>
      <c r="F1" s="118"/>
      <c r="G1" s="5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5.0999999999999996" customHeight="1" x14ac:dyDescent="0.25">
      <c r="A2" s="51"/>
      <c r="B2" s="55"/>
      <c r="C2" s="54"/>
      <c r="D2" s="54"/>
      <c r="E2" s="54"/>
      <c r="F2" s="54"/>
      <c r="G2" s="5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5" ht="16.5" customHeight="1" x14ac:dyDescent="0.25">
      <c r="A3" s="51"/>
      <c r="B3" s="53" t="s">
        <v>69</v>
      </c>
      <c r="C3" s="118" t="str">
        <f>IF(ISBLANK(ACCUEIL!D3),"",ACCUEIL!D3)</f>
        <v/>
      </c>
      <c r="D3" s="118"/>
      <c r="E3" s="118"/>
      <c r="F3" s="118"/>
      <c r="G3" s="54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5" ht="5.0999999999999996" customHeight="1" x14ac:dyDescent="0.25">
      <c r="A4" s="51"/>
      <c r="B4" s="53"/>
      <c r="C4" s="56"/>
      <c r="D4" s="56"/>
      <c r="E4" s="56"/>
      <c r="F4" s="56"/>
      <c r="G4" s="54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ht="16.5" customHeight="1" x14ac:dyDescent="0.25">
      <c r="A5" s="51"/>
      <c r="B5" s="53" t="s">
        <v>84</v>
      </c>
      <c r="C5" s="118" t="str">
        <f>IF(ISBLANK(ACCUEIL!D4),"",ACCUEIL!D4)</f>
        <v/>
      </c>
      <c r="D5" s="118"/>
      <c r="E5" s="118"/>
      <c r="F5" s="118"/>
      <c r="G5" s="54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5.0999999999999996" customHeight="1" x14ac:dyDescent="0.25">
      <c r="A6" s="51"/>
      <c r="B6" s="55"/>
      <c r="C6" s="54"/>
      <c r="D6" s="54"/>
      <c r="E6" s="54"/>
      <c r="F6" s="54"/>
      <c r="G6" s="54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7" spans="1:35" x14ac:dyDescent="0.25">
      <c r="A7" s="51"/>
      <c r="B7" s="53" t="s">
        <v>70</v>
      </c>
      <c r="C7" s="118" t="str">
        <f>IF(ISBLANK(ACCUEIL!D5),"",ACCUEIL!D5)</f>
        <v/>
      </c>
      <c r="D7" s="118"/>
      <c r="E7" s="118"/>
      <c r="F7" s="118"/>
      <c r="G7" s="54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</row>
    <row r="8" spans="1:35" ht="30.75" customHeight="1" x14ac:dyDescent="0.25">
      <c r="A8" s="51"/>
      <c r="B8" s="57" t="s">
        <v>63</v>
      </c>
      <c r="C8" s="54"/>
      <c r="D8" s="54"/>
      <c r="E8" s="54"/>
      <c r="F8" s="54"/>
      <c r="G8" s="54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1:35" ht="24" customHeight="1" x14ac:dyDescent="0.25">
      <c r="A9" s="51"/>
      <c r="B9" s="79"/>
      <c r="C9" s="54"/>
      <c r="D9" s="54"/>
      <c r="E9" s="54"/>
      <c r="F9" s="54"/>
      <c r="G9" s="54"/>
      <c r="H9" s="52"/>
      <c r="I9" s="52"/>
      <c r="J9" s="52"/>
      <c r="K9" s="52" t="str">
        <f>IF(ISBLANK(ACCUEIL!C8),"",ACCUEIL!C8)</f>
        <v/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35" ht="9.75" customHeight="1" thickBot="1" x14ac:dyDescent="0.3">
      <c r="A10" s="51"/>
      <c r="B10" s="58"/>
      <c r="C10" s="54"/>
      <c r="D10" s="54"/>
      <c r="E10" s="54"/>
      <c r="F10" s="54"/>
      <c r="G10" s="54"/>
      <c r="H10" s="52"/>
      <c r="I10" s="52"/>
      <c r="J10" s="52"/>
      <c r="K10" s="52" t="str">
        <f>IF(ISBLANK(ACCUEIL!C9),"",ACCUEIL!C9)</f>
        <v/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5" ht="15.75" thickBot="1" x14ac:dyDescent="0.3">
      <c r="A11" s="51"/>
      <c r="B11" s="59" t="s">
        <v>64</v>
      </c>
      <c r="C11" s="60" t="s">
        <v>65</v>
      </c>
      <c r="D11" s="60" t="s">
        <v>66</v>
      </c>
      <c r="E11" s="60" t="s">
        <v>67</v>
      </c>
      <c r="F11" s="61"/>
      <c r="G11" s="54"/>
      <c r="H11" s="52"/>
      <c r="I11" s="52"/>
      <c r="J11" s="52"/>
      <c r="K11" s="52" t="str">
        <f>IF(ISBLANK(ACCUEIL!C10),"",ACCUEIL!C10)</f>
        <v/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5" x14ac:dyDescent="0.25">
      <c r="A12" s="51"/>
      <c r="B12" s="62" t="s">
        <v>8</v>
      </c>
      <c r="C12" s="63"/>
      <c r="D12" s="63"/>
      <c r="E12" s="63"/>
      <c r="F12" s="64"/>
      <c r="G12" s="54"/>
      <c r="H12" s="52"/>
      <c r="I12" s="52"/>
      <c r="J12" s="52"/>
      <c r="K12" s="52" t="str">
        <f>IF(ISBLANK(ACCUEIL!C11),"",ACCUEIL!C11)</f>
        <v/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35" x14ac:dyDescent="0.25">
      <c r="A13" s="51"/>
      <c r="B13" s="65" t="s">
        <v>90</v>
      </c>
      <c r="C13" s="66" t="str">
        <f>IF(ISBLANK($B$9),"",IF(VLOOKUP($B$9,donnees!$A$3:$AZ$32,2,FALSE)&gt;1,"X",""))</f>
        <v/>
      </c>
      <c r="D13" s="66" t="str">
        <f>IF(ISBLANK($B$9),"",IF(VLOOKUP($B$9,donnees!$A$3:$AZ$32,3,FALSE)&gt;1,"X",""))</f>
        <v/>
      </c>
      <c r="E13" s="66" t="str">
        <f>IF(ISBLANK($B$9),"",IF(VLOOKUP($B$9,donnees!$A$3:$AZ$32,4,FALSE)&gt;1,"X",""))</f>
        <v/>
      </c>
      <c r="F13" s="67" t="str">
        <f>IF(COUNTIF(C13:E13,"X")&gt;=2,"VALIDE","")</f>
        <v/>
      </c>
      <c r="G13" s="54"/>
      <c r="H13" s="52"/>
      <c r="I13" s="52"/>
      <c r="J13" s="52"/>
      <c r="K13" s="52" t="str">
        <f>IF(ISBLANK(ACCUEIL!C12),"",ACCUEIL!C12)</f>
        <v/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</row>
    <row r="14" spans="1:35" ht="30" x14ac:dyDescent="0.25">
      <c r="A14" s="51"/>
      <c r="B14" s="65" t="s">
        <v>9</v>
      </c>
      <c r="C14" s="68" t="str">
        <f>IF(ISBLANK($B$9),"",IF(VLOOKUP($B$9,donnees!$A$3:$AZ$32,5,FALSE)&gt;=1,"X",""))</f>
        <v/>
      </c>
      <c r="D14" s="68" t="str">
        <f>IF(ISBLANK($B$9),"",IF(VLOOKUP($B$9,donnees!$A$3:$AZ$32,6,FALSE)&gt;=1,"X",""))</f>
        <v/>
      </c>
      <c r="E14" s="68" t="str">
        <f>IF(ISBLANK($B$9),"",IF(VLOOKUP($B$9,donnees!$A$3:$AZ$32,7,FALSE)&gt;=1,"X",""))</f>
        <v/>
      </c>
      <c r="F14" s="67" t="str">
        <f t="shared" ref="F14:F30" si="0">IF(COUNTIF(C14:E14,"X")&gt;=2,"VALIDE","")</f>
        <v/>
      </c>
      <c r="G14" s="54"/>
      <c r="H14" s="52"/>
      <c r="I14" s="52"/>
      <c r="J14" s="52"/>
      <c r="K14" s="52" t="str">
        <f>IF(ISBLANK(ACCUEIL!C13),"",ACCUEIL!C13)</f>
        <v/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</row>
    <row r="15" spans="1:35" x14ac:dyDescent="0.25">
      <c r="A15" s="51"/>
      <c r="B15" s="65" t="s">
        <v>10</v>
      </c>
      <c r="C15" s="68" t="str">
        <f>IF(ISBLANK($B$9),"",IF(VLOOKUP($B$9,donnees!$A$3:$AZ$32,8,FALSE)&gt;0,"X",""))</f>
        <v/>
      </c>
      <c r="D15" s="68" t="str">
        <f>IF(ISBLANK($B$9),"",IF(VLOOKUP($B$9,donnees!$A$3:$AZ$32,9,FALSE)&gt;0,"X",""))</f>
        <v/>
      </c>
      <c r="E15" s="68" t="str">
        <f>IF(ISBLANK($B$9),"",IF(VLOOKUP($B$9,donnees!$A$3:$AZ$32,10,FALSE)&gt;0,"X",""))</f>
        <v/>
      </c>
      <c r="F15" s="67" t="str">
        <f t="shared" si="0"/>
        <v/>
      </c>
      <c r="G15" s="54"/>
      <c r="H15" s="52"/>
      <c r="I15" s="52"/>
      <c r="J15" s="52"/>
      <c r="K15" s="52" t="str">
        <f>IF(ISBLANK(ACCUEIL!C14),"",ACCUEIL!C14)</f>
        <v/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</row>
    <row r="16" spans="1:35" x14ac:dyDescent="0.25">
      <c r="A16" s="51"/>
      <c r="B16" s="65" t="s">
        <v>11</v>
      </c>
      <c r="C16" s="68" t="str">
        <f>IF(ISBLANK($B$9),"",IF(VLOOKUP($B$9,donnees!$A$3:$AZ$32,11,FALSE)&gt;0,"X",""))</f>
        <v/>
      </c>
      <c r="D16" s="68" t="str">
        <f>IF(ISBLANK($B$9),"",IF(VLOOKUP($B$9,donnees!$A$3:$AZ$32,12,FALSE)&gt;0,"X",""))</f>
        <v/>
      </c>
      <c r="E16" s="68" t="str">
        <f>IF(ISBLANK($B$9),"",IF(VLOOKUP($B$9,donnees!$A$3:$AZ$32,13,FALSE)&gt;0,"X",""))</f>
        <v/>
      </c>
      <c r="F16" s="67" t="str">
        <f t="shared" si="0"/>
        <v/>
      </c>
      <c r="G16" s="54"/>
      <c r="H16" s="52"/>
      <c r="I16" s="52"/>
      <c r="J16" s="52"/>
      <c r="K16" s="52" t="str">
        <f>IF(ISBLANK(ACCUEIL!C15),"",ACCUEIL!C15)</f>
        <v/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1:35" x14ac:dyDescent="0.25">
      <c r="A17" s="51"/>
      <c r="B17" s="65" t="s">
        <v>12</v>
      </c>
      <c r="C17" s="68" t="str">
        <f>IF(ISBLANK($B$9),"",IF(VLOOKUP($B$9,donnees!$A$3:$AZ$32,14,FALSE)&gt;0,"X",""))</f>
        <v/>
      </c>
      <c r="D17" s="68" t="str">
        <f>IF(ISBLANK($B$9),"",IF(VLOOKUP($B$9,donnees!$A$3:$AZ$32,15,FALSE)&gt;0,"X",""))</f>
        <v/>
      </c>
      <c r="E17" s="68" t="str">
        <f>IF(ISBLANK($B$9),"",IF(VLOOKUP($B$9,donnees!$A$3:$AZ$32,16,FALSE)&gt;0,"X",""))</f>
        <v/>
      </c>
      <c r="F17" s="67" t="str">
        <f t="shared" si="0"/>
        <v/>
      </c>
      <c r="G17" s="54"/>
      <c r="H17" s="52"/>
      <c r="I17" s="52"/>
      <c r="J17" s="52"/>
      <c r="K17" s="52" t="str">
        <f>IF(ISBLANK(ACCUEIL!C16),"",ACCUEIL!C16)</f>
        <v/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</row>
    <row r="18" spans="1:35" x14ac:dyDescent="0.25">
      <c r="A18" s="51"/>
      <c r="B18" s="65" t="s">
        <v>13</v>
      </c>
      <c r="C18" s="68" t="str">
        <f>IF(ISBLANK($B$9),"",IF(VLOOKUP($B$9,donnees!$A$3:$AZ$32,17,FALSE)&gt;0,"X",""))</f>
        <v/>
      </c>
      <c r="D18" s="68" t="str">
        <f>IF(ISBLANK($B$9),"",IF(VLOOKUP($B$9,donnees!$A$3:$AZ$32,18,FALSE)&gt;0,"X",""))</f>
        <v/>
      </c>
      <c r="E18" s="68" t="str">
        <f>IF(ISBLANK($B$9),"",IF(VLOOKUP($B$9,donnees!$A$3:$AZ$32,19,FALSE)&gt;0,"X",""))</f>
        <v/>
      </c>
      <c r="F18" s="67" t="str">
        <f t="shared" si="0"/>
        <v/>
      </c>
      <c r="G18" s="54"/>
      <c r="H18" s="52"/>
      <c r="I18" s="52"/>
      <c r="J18" s="52"/>
      <c r="K18" s="52" t="str">
        <f>IF(ISBLANK(ACCUEIL!C17),"",ACCUEIL!C17)</f>
        <v/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1:35" x14ac:dyDescent="0.25">
      <c r="A19" s="51"/>
      <c r="B19" s="65" t="s">
        <v>14</v>
      </c>
      <c r="C19" s="68" t="str">
        <f>IF(ISBLANK($B$9),"",IF(VLOOKUP($B$9,donnees!$A$3:$AZ$32,20,FALSE)&gt;0,"X",""))</f>
        <v/>
      </c>
      <c r="D19" s="68" t="str">
        <f>IF(ISBLANK($B$9),"",IF(VLOOKUP($B$9,donnees!$A$3:$AZ$32,21,FALSE)&gt;0,"X",""))</f>
        <v/>
      </c>
      <c r="E19" s="68" t="str">
        <f>IF(ISBLANK($B$9),"",IF(VLOOKUP($B$9,donnees!$A$3:$AZ$32,22,FALSE)&gt;0,"X",""))</f>
        <v/>
      </c>
      <c r="F19" s="67" t="str">
        <f t="shared" si="0"/>
        <v/>
      </c>
      <c r="G19" s="54"/>
      <c r="H19" s="52"/>
      <c r="I19" s="52"/>
      <c r="J19" s="52"/>
      <c r="K19" s="52" t="str">
        <f>IF(ISBLANK(ACCUEIL!C18),"",ACCUEIL!C18)</f>
        <v/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</row>
    <row r="20" spans="1:35" x14ac:dyDescent="0.25">
      <c r="A20" s="51"/>
      <c r="B20" s="65" t="s">
        <v>15</v>
      </c>
      <c r="C20" s="68" t="str">
        <f>IF(ISBLANK($B$9),"",IF(VLOOKUP($B$9,donnees!$A$3:$AZ$32,23,FALSE)&gt;0,"X",""))</f>
        <v/>
      </c>
      <c r="D20" s="68" t="str">
        <f>IF(ISBLANK($B$9),"",IF(VLOOKUP($B$9,donnees!$A$3:$AZ$32,24,FALSE)&gt;0,"X",""))</f>
        <v/>
      </c>
      <c r="E20" s="68" t="str">
        <f>IF(ISBLANK($B$9),"",IF(VLOOKUP($B$9,donnees!$A$3:$AZ$32,25,FALSE)&gt;0,"X",""))</f>
        <v/>
      </c>
      <c r="F20" s="67" t="str">
        <f t="shared" si="0"/>
        <v/>
      </c>
      <c r="G20" s="54"/>
      <c r="H20" s="52"/>
      <c r="I20" s="52"/>
      <c r="J20" s="52"/>
      <c r="K20" s="52" t="str">
        <f>IF(ISBLANK(ACCUEIL!C19),"",ACCUEIL!C19)</f>
        <v/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spans="1:35" x14ac:dyDescent="0.25">
      <c r="A21" s="51"/>
      <c r="B21" s="65" t="s">
        <v>16</v>
      </c>
      <c r="C21" s="68" t="str">
        <f>IF(ISBLANK($B$9),"",IF(VLOOKUP($B$9,donnees!$A$3:$AZ$32,26,FALSE)&gt;0,"X",""))</f>
        <v/>
      </c>
      <c r="D21" s="68" t="str">
        <f>IF(ISBLANK($B$9),"",IF(VLOOKUP($B$9,donnees!$A$3:$AZ$32,27,FALSE)&gt;0,"X",""))</f>
        <v/>
      </c>
      <c r="E21" s="68" t="str">
        <f>IF(ISBLANK($B$9),"",IF(VLOOKUP($B$9,donnees!$A$3:$AZ$32,28,FALSE)&gt;0,"X",""))</f>
        <v/>
      </c>
      <c r="F21" s="67" t="str">
        <f t="shared" si="0"/>
        <v/>
      </c>
      <c r="G21" s="54"/>
      <c r="H21" s="52"/>
      <c r="I21" s="52"/>
      <c r="J21" s="52"/>
      <c r="K21" s="52" t="str">
        <f>IF(ISBLANK(ACCUEIL!C20),"",ACCUEIL!C20)</f>
        <v/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</row>
    <row r="22" spans="1:35" ht="15.75" thickBot="1" x14ac:dyDescent="0.3">
      <c r="A22" s="51"/>
      <c r="B22" s="69" t="s">
        <v>17</v>
      </c>
      <c r="C22" s="70" t="str">
        <f>IF(ISBLANK($B$9),"",IF(VLOOKUP($B$9,donnees!$A$3:$AZ$32,29,FALSE)&gt;=1,"X",""))</f>
        <v/>
      </c>
      <c r="D22" s="70" t="str">
        <f>IF(ISBLANK($B$9),"",IF(VLOOKUP($B$9,donnees!$A$3:$AZ$32,30,FALSE)&gt;=1,"X",""))</f>
        <v/>
      </c>
      <c r="E22" s="70" t="str">
        <f>IF(ISBLANK($B$9),"",IF(VLOOKUP($B$9,donnees!$A$3:$AZ$32,31,FALSE)&gt;=1,"X",""))</f>
        <v/>
      </c>
      <c r="F22" s="71" t="str">
        <f t="shared" si="0"/>
        <v/>
      </c>
      <c r="G22" s="54"/>
      <c r="H22" s="52"/>
      <c r="I22" s="52"/>
      <c r="J22" s="52"/>
      <c r="K22" s="52" t="str">
        <f>IF(ISBLANK(ACCUEIL!C21),"",ACCUEIL!C21)</f>
        <v/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spans="1:35" x14ac:dyDescent="0.25">
      <c r="A23" s="51"/>
      <c r="B23" s="72" t="s">
        <v>7</v>
      </c>
      <c r="C23" s="73"/>
      <c r="D23" s="73"/>
      <c r="E23" s="73"/>
      <c r="F23" s="74"/>
      <c r="G23" s="54"/>
      <c r="H23" s="52"/>
      <c r="I23" s="52"/>
      <c r="J23" s="52"/>
      <c r="K23" s="52" t="str">
        <f>IF(ISBLANK(ACCUEIL!C22),"",ACCUEIL!C22)</f>
        <v/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</row>
    <row r="24" spans="1:35" x14ac:dyDescent="0.25">
      <c r="A24" s="51"/>
      <c r="B24" s="65" t="s">
        <v>0</v>
      </c>
      <c r="C24" s="68" t="str">
        <f>IF(ISBLANK($B$9),"",IF(VLOOKUP($B$9,donnees!$A$3:$AZ$32,32,FALSE)&gt;=1,"X",""))</f>
        <v/>
      </c>
      <c r="D24" s="68" t="str">
        <f>IF(ISBLANK($B$9),"",IF(VLOOKUP($B$9,donnees!$A$3:$AZ$32,33,FALSE)&gt;=1,"X",""))</f>
        <v/>
      </c>
      <c r="E24" s="68" t="str">
        <f>IF(ISBLANK($B$9),"",IF(VLOOKUP($B$9,donnees!$A$3:$AZ$32,34,FALSE)&gt;=1,"X",""))</f>
        <v/>
      </c>
      <c r="F24" s="67" t="str">
        <f t="shared" si="0"/>
        <v/>
      </c>
      <c r="G24" s="54"/>
      <c r="H24" s="52"/>
      <c r="I24" s="52"/>
      <c r="J24" s="52"/>
      <c r="K24" s="52" t="str">
        <f>IF(ISBLANK(ACCUEIL!C23),"",ACCUEIL!C23)</f>
        <v/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spans="1:35" x14ac:dyDescent="0.25">
      <c r="A25" s="51"/>
      <c r="B25" s="65" t="s">
        <v>1</v>
      </c>
      <c r="C25" s="68" t="str">
        <f>IF(ISBLANK($B$9),"",IF(VLOOKUP($B$9,donnees!$A$3:$AZ$32,35,FALSE)&gt;0,"X",""))</f>
        <v/>
      </c>
      <c r="D25" s="68" t="str">
        <f>IF(ISBLANK($B$9),"",IF(VLOOKUP($B$9,donnees!$A$3:$AZ$32,36,FALSE)&gt;0,"X",""))</f>
        <v/>
      </c>
      <c r="E25" s="68" t="str">
        <f>IF(ISBLANK($B$9),"",IF(VLOOKUP($B$9,donnees!$A$3:$AZ$32,37,FALSE)&gt;0,"X",""))</f>
        <v/>
      </c>
      <c r="F25" s="67" t="str">
        <f t="shared" si="0"/>
        <v/>
      </c>
      <c r="G25" s="54"/>
      <c r="H25" s="52"/>
      <c r="I25" s="52"/>
      <c r="J25" s="52"/>
      <c r="K25" s="52" t="str">
        <f>IF(ISBLANK(ACCUEIL!C24),"",ACCUEIL!C24)</f>
        <v/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</row>
    <row r="26" spans="1:35" x14ac:dyDescent="0.25">
      <c r="A26" s="51"/>
      <c r="B26" s="65" t="s">
        <v>2</v>
      </c>
      <c r="C26" s="68" t="str">
        <f>IF(ISBLANK($B$9),"",IF(VLOOKUP($B$9,donnees!$A$3:$AZ$32,38,FALSE)&gt;0,"X",""))</f>
        <v/>
      </c>
      <c r="D26" s="68" t="str">
        <f>IF(ISBLANK($B$9),"",IF(VLOOKUP($B$9,donnees!$A$3:$AZ$32,39,FALSE)&gt;0,"X",""))</f>
        <v/>
      </c>
      <c r="E26" s="68" t="str">
        <f>IF(ISBLANK($B$9),"",IF(VLOOKUP($B$9,donnees!$A$3:$AZ$32,40,FALSE)&gt;0,"X",""))</f>
        <v/>
      </c>
      <c r="F26" s="67" t="str">
        <f t="shared" si="0"/>
        <v/>
      </c>
      <c r="G26" s="54"/>
      <c r="H26" s="52"/>
      <c r="I26" s="52"/>
      <c r="J26" s="52"/>
      <c r="K26" s="52" t="str">
        <f>IF(ISBLANK(ACCUEIL!C25),"",ACCUEIL!C25)</f>
        <v/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</row>
    <row r="27" spans="1:35" x14ac:dyDescent="0.25">
      <c r="A27" s="51"/>
      <c r="B27" s="65" t="s">
        <v>3</v>
      </c>
      <c r="C27" s="68" t="str">
        <f>IF(ISBLANK($B$9),"",IF(VLOOKUP($B$9,donnees!$A$3:$AZ$32,41,FALSE)&gt;=1,"X",""))</f>
        <v/>
      </c>
      <c r="D27" s="68" t="str">
        <f>IF(ISBLANK($B$9),"",IF(VLOOKUP($B$9,donnees!$A$3:$AZ$32,42,FALSE)&gt;=1,"X",""))</f>
        <v/>
      </c>
      <c r="E27" s="68" t="str">
        <f>IF(ISBLANK($B$9),"",IF(VLOOKUP($B$9,donnees!$A$3:$AZ$32,43,FALSE)&gt;=1,"X",""))</f>
        <v/>
      </c>
      <c r="F27" s="67" t="str">
        <f t="shared" si="0"/>
        <v/>
      </c>
      <c r="G27" s="54"/>
      <c r="H27" s="52"/>
      <c r="I27" s="52"/>
      <c r="J27" s="52"/>
      <c r="K27" s="52" t="str">
        <f>IF(ISBLANK(ACCUEIL!C26),"",ACCUEIL!C26)</f>
        <v/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</row>
    <row r="28" spans="1:35" x14ac:dyDescent="0.25">
      <c r="A28" s="51"/>
      <c r="B28" s="65" t="s">
        <v>4</v>
      </c>
      <c r="C28" s="68" t="str">
        <f>IF(ISBLANK($B$9),"",IF(VLOOKUP($B$9,donnees!$A$3:$AZ$32,44,FALSE)&gt;0,"X",""))</f>
        <v/>
      </c>
      <c r="D28" s="68" t="str">
        <f>IF(ISBLANK($B$9),"",IF(VLOOKUP($B$9,donnees!$A$3:$AZ$32,45,FALSE)&gt;0,"X",""))</f>
        <v/>
      </c>
      <c r="E28" s="68" t="str">
        <f>IF(ISBLANK($B$9),"",IF(VLOOKUP($B$9,donnees!$A$3:$AZ$32,46,FALSE)&gt;0,"X",""))</f>
        <v/>
      </c>
      <c r="F28" s="67" t="str">
        <f t="shared" si="0"/>
        <v/>
      </c>
      <c r="G28" s="54"/>
      <c r="H28" s="52"/>
      <c r="I28" s="52"/>
      <c r="J28" s="52"/>
      <c r="K28" s="52" t="str">
        <f>IF(ISBLANK(ACCUEIL!C27),"",ACCUEIL!C27)</f>
        <v/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1:35" x14ac:dyDescent="0.25">
      <c r="A29" s="51"/>
      <c r="B29" s="65" t="s">
        <v>5</v>
      </c>
      <c r="C29" s="68" t="str">
        <f>IF(ISBLANK($B$9),"",IF(VLOOKUP($B$9,donnees!$A$3:$AZ$32,47,FALSE)&gt;0,"X",""))</f>
        <v/>
      </c>
      <c r="D29" s="68" t="str">
        <f>IF(ISBLANK($B$9),"",IF(VLOOKUP($B$9,donnees!$A$3:$AZ$32,48,FALSE)&gt;0,"X",""))</f>
        <v/>
      </c>
      <c r="E29" s="68" t="str">
        <f>IF(ISBLANK($B$9),"",IF(VLOOKUP($B$9,donnees!$A$3:$AZ$32,49,FALSE)&gt;0,"X",""))</f>
        <v/>
      </c>
      <c r="F29" s="67" t="str">
        <f t="shared" si="0"/>
        <v/>
      </c>
      <c r="G29" s="54"/>
      <c r="H29" s="52"/>
      <c r="I29" s="52"/>
      <c r="J29" s="52"/>
      <c r="K29" s="52" t="str">
        <f>IF(ISBLANK(ACCUEIL!C28),"",ACCUEIL!C28)</f>
        <v/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</row>
    <row r="30" spans="1:35" ht="15.75" thickBot="1" x14ac:dyDescent="0.3">
      <c r="A30" s="51"/>
      <c r="B30" s="69" t="s">
        <v>6</v>
      </c>
      <c r="C30" s="70" t="str">
        <f>IF(ISBLANK($B$9),"",IF(VLOOKUP($B$9,donnees!$A$3:$AZ$32,50,FALSE)&gt;0,"X",""))</f>
        <v/>
      </c>
      <c r="D30" s="70" t="str">
        <f>IF(ISBLANK($B$9),"",IF(VLOOKUP($B$9,donnees!$A$3:$AZ$32,51,FALSE)&gt;0,"X",""))</f>
        <v/>
      </c>
      <c r="E30" s="70" t="str">
        <f>IF(ISBLANK($B$9),"",IF(VLOOKUP($B$9,donnees!$A$3:$AZ$32,52,FALSE)&gt;0,"X",""))</f>
        <v/>
      </c>
      <c r="F30" s="71" t="str">
        <f t="shared" si="0"/>
        <v/>
      </c>
      <c r="G30" s="54"/>
      <c r="H30" s="52"/>
      <c r="I30" s="52"/>
      <c r="J30" s="52"/>
      <c r="K30" s="52" t="str">
        <f>IF(ISBLANK(ACCUEIL!C29),"",ACCUEIL!C29)</f>
        <v/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</row>
    <row r="31" spans="1:35" ht="7.5" customHeight="1" x14ac:dyDescent="0.25">
      <c r="A31" s="51"/>
      <c r="B31" s="54"/>
      <c r="C31" s="54"/>
      <c r="D31" s="54"/>
      <c r="E31" s="54"/>
      <c r="F31" s="54"/>
      <c r="G31" s="54"/>
      <c r="H31" s="52"/>
      <c r="I31" s="52"/>
      <c r="J31" s="52"/>
      <c r="K31" s="52" t="str">
        <f>IF(ISBLANK(ACCUEIL!C30),"",ACCUEIL!C30)</f>
        <v/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</row>
    <row r="32" spans="1:35" x14ac:dyDescent="0.25">
      <c r="A32" s="52"/>
      <c r="B32" s="75"/>
      <c r="C32" s="75"/>
      <c r="D32" s="75"/>
      <c r="E32" s="75"/>
      <c r="F32" s="75"/>
      <c r="G32" s="75"/>
      <c r="H32" s="52"/>
      <c r="I32" s="52"/>
      <c r="J32" s="52"/>
      <c r="K32" s="52" t="str">
        <f>IF(ISBLANK(ACCUEIL!C31),"",ACCUEIL!C31)</f>
        <v/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</row>
    <row r="33" spans="1:35" x14ac:dyDescent="0.25">
      <c r="A33" s="52"/>
      <c r="B33" s="75"/>
      <c r="C33" s="75"/>
      <c r="D33" s="75"/>
      <c r="E33" s="75"/>
      <c r="F33" s="75"/>
      <c r="G33" s="75"/>
      <c r="H33" s="52"/>
      <c r="I33" s="52"/>
      <c r="J33" s="52"/>
      <c r="K33" s="52" t="str">
        <f>IF(ISBLANK(ACCUEIL!C32),"",ACCUEIL!C32)</f>
        <v/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</row>
    <row r="34" spans="1:35" x14ac:dyDescent="0.25">
      <c r="A34" s="52"/>
      <c r="B34" s="76" t="s">
        <v>92</v>
      </c>
      <c r="C34" s="75"/>
      <c r="D34" s="75"/>
      <c r="E34" s="75"/>
      <c r="F34" s="75"/>
      <c r="G34" s="75"/>
      <c r="H34" s="52"/>
      <c r="I34" s="52"/>
      <c r="J34" s="52"/>
      <c r="K34" s="52" t="str">
        <f>IF(ISBLANK(ACCUEIL!C33),"",ACCUEIL!C33)</f>
        <v/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</row>
    <row r="35" spans="1:35" x14ac:dyDescent="0.25">
      <c r="A35" s="52"/>
      <c r="B35" s="77" t="s">
        <v>93</v>
      </c>
      <c r="C35" s="75"/>
      <c r="D35" s="75"/>
      <c r="E35" s="75"/>
      <c r="F35" s="75"/>
      <c r="G35" s="75"/>
      <c r="H35" s="52"/>
      <c r="I35" s="52"/>
      <c r="J35" s="52"/>
      <c r="K35" s="52" t="str">
        <f>IF(ISBLANK(ACCUEIL!C34),"",ACCUEIL!C34)</f>
        <v/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</row>
    <row r="36" spans="1:35" x14ac:dyDescent="0.25">
      <c r="A36" s="52"/>
      <c r="B36" s="78" t="s">
        <v>94</v>
      </c>
      <c r="C36" s="75"/>
      <c r="D36" s="75"/>
      <c r="E36" s="75"/>
      <c r="F36" s="75"/>
      <c r="G36" s="75"/>
      <c r="H36" s="52"/>
      <c r="I36" s="52"/>
      <c r="J36" s="52"/>
      <c r="K36" s="52" t="str">
        <f>IF(ISBLANK(ACCUEIL!C35),"",ACCUEIL!C35)</f>
        <v/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</row>
    <row r="37" spans="1:35" x14ac:dyDescent="0.25">
      <c r="A37" s="52"/>
      <c r="B37" s="77" t="s">
        <v>95</v>
      </c>
      <c r="C37" s="75"/>
      <c r="D37" s="75"/>
      <c r="E37" s="75"/>
      <c r="F37" s="75"/>
      <c r="G37" s="75"/>
      <c r="H37" s="52"/>
      <c r="I37" s="52"/>
      <c r="J37" s="52"/>
      <c r="K37" s="52" t="str">
        <f>IF(ISBLANK(ACCUEIL!C36),"",ACCUEIL!C36)</f>
        <v/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</row>
    <row r="38" spans="1:35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 t="str">
        <f>IF(ISBLANK(ACCUEIL!C37),"",ACCUEIL!C37)</f>
        <v>Milouz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</row>
    <row r="39" spans="1:35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</row>
    <row r="40" spans="1:35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</row>
    <row r="41" spans="1:35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</row>
    <row r="42" spans="1:35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</row>
    <row r="43" spans="1:35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</row>
    <row r="44" spans="1:35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</row>
    <row r="45" spans="1:35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</row>
    <row r="46" spans="1:35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</row>
    <row r="47" spans="1:35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</row>
    <row r="48" spans="1:35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</row>
    <row r="49" spans="1:35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</row>
    <row r="50" spans="1:35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</row>
    <row r="51" spans="1:35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</row>
    <row r="52" spans="1:35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</row>
    <row r="53" spans="1:35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</row>
    <row r="54" spans="1:35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</row>
    <row r="55" spans="1:35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3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</row>
    <row r="57" spans="1:35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</row>
    <row r="58" spans="1:35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</row>
    <row r="59" spans="1:35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</row>
    <row r="60" spans="1:35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</row>
    <row r="61" spans="1:35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</row>
    <row r="62" spans="1:35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</row>
    <row r="63" spans="1:35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</row>
    <row r="64" spans="1:35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</row>
    <row r="65" spans="1:35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</row>
    <row r="66" spans="1:35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</row>
    <row r="67" spans="1:35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</row>
    <row r="68" spans="1:35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</row>
    <row r="69" spans="1:35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</row>
    <row r="70" spans="1:35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</row>
    <row r="71" spans="1:35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</row>
    <row r="72" spans="1:35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</row>
    <row r="73" spans="1:35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</row>
    <row r="74" spans="1:35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</row>
    <row r="75" spans="1:35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</row>
    <row r="76" spans="1:35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</row>
    <row r="77" spans="1:35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</row>
    <row r="78" spans="1:35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</row>
    <row r="79" spans="1:35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</row>
    <row r="80" spans="1:35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</row>
    <row r="81" spans="1:35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</row>
    <row r="82" spans="1:35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</row>
    <row r="83" spans="1:35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</row>
    <row r="84" spans="1:35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</row>
    <row r="85" spans="1:35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</row>
    <row r="86" spans="1:35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</row>
    <row r="87" spans="1:35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</row>
    <row r="88" spans="1:35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</row>
    <row r="89" spans="1:35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</row>
    <row r="90" spans="1:35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</row>
    <row r="91" spans="1:35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</row>
    <row r="92" spans="1:35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</row>
    <row r="93" spans="1:35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</row>
    <row r="94" spans="1:35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</row>
    <row r="95" spans="1:35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</row>
    <row r="96" spans="1:35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</row>
    <row r="97" spans="1:35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</row>
    <row r="98" spans="1:35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</row>
    <row r="99" spans="1:35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</row>
    <row r="100" spans="1:35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</row>
    <row r="101" spans="1:35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</row>
    <row r="102" spans="1:35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</row>
    <row r="103" spans="1:35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</row>
    <row r="104" spans="1:35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</row>
    <row r="105" spans="1:35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</row>
    <row r="106" spans="1:35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</row>
    <row r="107" spans="1:35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</row>
    <row r="108" spans="1:35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</row>
    <row r="109" spans="1:35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</row>
    <row r="110" spans="1:35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</row>
    <row r="111" spans="1:35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</row>
    <row r="112" spans="1:35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</row>
    <row r="113" spans="1:35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</row>
    <row r="114" spans="1:35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</row>
    <row r="115" spans="1:35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</row>
    <row r="116" spans="1:35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</row>
    <row r="117" spans="1:35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</row>
    <row r="118" spans="1:35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</row>
    <row r="119" spans="1:35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</row>
    <row r="120" spans="1:35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</row>
    <row r="121" spans="1:35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</row>
    <row r="122" spans="1:35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</row>
    <row r="123" spans="1:35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</row>
    <row r="124" spans="1:35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</row>
    <row r="125" spans="1:35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</row>
    <row r="126" spans="1:35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</row>
    <row r="127" spans="1:35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</row>
    <row r="128" spans="1:35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</row>
    <row r="129" spans="1:35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</row>
    <row r="130" spans="1:35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</row>
    <row r="131" spans="1:35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</row>
    <row r="132" spans="1:35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</row>
    <row r="133" spans="1:35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</row>
    <row r="134" spans="1:35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</row>
    <row r="135" spans="1:35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</row>
    <row r="136" spans="1:35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</row>
    <row r="137" spans="1:35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</row>
    <row r="138" spans="1:35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</row>
    <row r="139" spans="1:35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</row>
    <row r="140" spans="1:35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</row>
    <row r="141" spans="1:35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</row>
    <row r="142" spans="1:35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</row>
    <row r="143" spans="1:35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</row>
    <row r="144" spans="1:35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</row>
    <row r="145" spans="1:35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</row>
    <row r="146" spans="1:35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</row>
    <row r="147" spans="1:35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</row>
    <row r="148" spans="1:35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</row>
    <row r="149" spans="1:35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</row>
    <row r="150" spans="1:35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</row>
    <row r="151" spans="1:35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</row>
    <row r="152" spans="1:35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</row>
    <row r="153" spans="1:35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</row>
    <row r="154" spans="1:35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</row>
    <row r="155" spans="1:35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</row>
    <row r="156" spans="1:35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</row>
    <row r="157" spans="1:35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</row>
    <row r="158" spans="1:35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</row>
    <row r="159" spans="1:35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</row>
    <row r="160" spans="1:35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</row>
    <row r="161" spans="1:35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</row>
    <row r="162" spans="1:35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</row>
    <row r="163" spans="1:35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</row>
    <row r="164" spans="1:35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</row>
    <row r="165" spans="1:35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</row>
    <row r="166" spans="1:35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</row>
    <row r="167" spans="1:35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</row>
    <row r="168" spans="1:35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</row>
    <row r="169" spans="1:35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</row>
    <row r="170" spans="1:35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</row>
    <row r="171" spans="1:35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</row>
    <row r="172" spans="1:35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</row>
    <row r="173" spans="1:35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</row>
    <row r="174" spans="1:35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</row>
    <row r="175" spans="1:35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</row>
    <row r="176" spans="1:35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</row>
    <row r="177" spans="1:35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</row>
    <row r="178" spans="1:3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</row>
    <row r="179" spans="1:35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</row>
    <row r="180" spans="1:35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</row>
    <row r="181" spans="1:35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</row>
    <row r="182" spans="1:35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</row>
    <row r="183" spans="1:35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</row>
    <row r="184" spans="1:35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</row>
    <row r="185" spans="1:35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</row>
    <row r="186" spans="1:35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</row>
    <row r="187" spans="1:35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</row>
    <row r="188" spans="1:35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</row>
    <row r="189" spans="1:35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</row>
    <row r="190" spans="1:35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</row>
    <row r="191" spans="1:35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</row>
    <row r="192" spans="1:35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</row>
    <row r="193" spans="1:35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</row>
    <row r="194" spans="1:35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</row>
    <row r="195" spans="1:35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</row>
    <row r="196" spans="1:35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</row>
    <row r="197" spans="1:35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</row>
    <row r="198" spans="1:35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</row>
    <row r="199" spans="1:35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</row>
    <row r="200" spans="1:35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</row>
    <row r="201" spans="1:35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</row>
    <row r="202" spans="1:35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</row>
    <row r="203" spans="1:35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</row>
    <row r="204" spans="1:35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</row>
    <row r="205" spans="1:35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</row>
    <row r="206" spans="1:35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</row>
    <row r="207" spans="1:35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</row>
    <row r="208" spans="1:35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</row>
    <row r="209" spans="1:35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</row>
    <row r="210" spans="1:35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</row>
    <row r="211" spans="1:35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</row>
    <row r="212" spans="1:35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</row>
    <row r="213" spans="1:35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</row>
    <row r="214" spans="1:35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</row>
    <row r="215" spans="1:35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</row>
    <row r="216" spans="1:35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</row>
    <row r="217" spans="1:35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</row>
    <row r="218" spans="1:35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</row>
    <row r="219" spans="1:35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</row>
    <row r="220" spans="1:35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</row>
    <row r="221" spans="1:35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</row>
    <row r="222" spans="1:35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</row>
    <row r="223" spans="1:35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</row>
    <row r="224" spans="1:35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</row>
    <row r="225" spans="1:35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</row>
    <row r="226" spans="1:35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</row>
    <row r="227" spans="1:35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</row>
    <row r="228" spans="1:35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</row>
    <row r="229" spans="1:35" x14ac:dyDescent="0.2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</row>
    <row r="230" spans="1:35" x14ac:dyDescent="0.2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</row>
    <row r="231" spans="1:35" x14ac:dyDescent="0.2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</row>
    <row r="232" spans="1:35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</row>
    <row r="233" spans="1:35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</row>
    <row r="234" spans="1:35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</row>
    <row r="235" spans="1:35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</row>
    <row r="236" spans="1:35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</row>
    <row r="237" spans="1:35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</row>
    <row r="238" spans="1:35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</row>
    <row r="239" spans="1:35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</row>
    <row r="240" spans="1:35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</row>
    <row r="241" spans="1:35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</row>
    <row r="242" spans="1:35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</row>
    <row r="243" spans="1:35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</row>
    <row r="244" spans="1:35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</row>
    <row r="245" spans="1:35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</row>
    <row r="246" spans="1:35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</row>
    <row r="247" spans="1:35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</row>
    <row r="248" spans="1:35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</row>
    <row r="249" spans="1:35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</row>
    <row r="250" spans="1:35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</row>
    <row r="251" spans="1:35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</row>
    <row r="252" spans="1:35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</row>
    <row r="253" spans="1:35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</row>
    <row r="254" spans="1:35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</row>
    <row r="255" spans="1:35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</row>
    <row r="256" spans="1:35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</row>
    <row r="257" spans="1:35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</row>
    <row r="258" spans="1:35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</row>
    <row r="259" spans="1:35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</row>
    <row r="260" spans="1:35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</row>
    <row r="261" spans="1:35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</row>
    <row r="262" spans="1:35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</row>
    <row r="263" spans="1:35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</row>
    <row r="264" spans="1:35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</row>
    <row r="265" spans="1:35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</row>
    <row r="266" spans="1:35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</row>
    <row r="267" spans="1:35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</row>
    <row r="268" spans="1:35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</row>
    <row r="269" spans="1:35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</row>
    <row r="270" spans="1:35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</row>
    <row r="271" spans="1:35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</row>
    <row r="272" spans="1:35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</row>
    <row r="273" spans="1:35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</row>
    <row r="274" spans="1:35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</row>
    <row r="275" spans="1:35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</row>
    <row r="276" spans="1:35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</row>
    <row r="277" spans="1:35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</row>
    <row r="278" spans="1:35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</row>
    <row r="279" spans="1:35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</row>
    <row r="280" spans="1:35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</row>
    <row r="281" spans="1:35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</row>
    <row r="282" spans="1:35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</row>
    <row r="283" spans="1:35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</row>
    <row r="284" spans="1:35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</row>
    <row r="285" spans="1:35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</row>
    <row r="286" spans="1:35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</row>
    <row r="287" spans="1:35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</row>
    <row r="288" spans="1:35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</row>
    <row r="289" spans="1:35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</row>
    <row r="290" spans="1:35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</row>
    <row r="291" spans="1:35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</row>
    <row r="292" spans="1:35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</row>
    <row r="293" spans="1:35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</row>
    <row r="294" spans="1:35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</row>
    <row r="295" spans="1:35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</row>
    <row r="296" spans="1:35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</row>
  </sheetData>
  <sheetProtection algorithmName="SHA-512" hashValue="dsYQVRyMZFvGqzRHaXoi0w94VJeknjz6uPW2k9W5qUCAQ9gXe2GWvomI8+doQPgu2hGDAxb5ilhwlttK9bJojw==" saltValue="YohlA4BBce2U5l3gR5edfw==" spinCount="100000" sheet="1" objects="1" scenarios="1" selectLockedCells="1"/>
  <mergeCells count="4">
    <mergeCell ref="C1:F1"/>
    <mergeCell ref="C7:F7"/>
    <mergeCell ref="C3:F3"/>
    <mergeCell ref="C5:F5"/>
  </mergeCells>
  <dataValidations count="1">
    <dataValidation type="list" allowBlank="1" showInputMessage="1" showErrorMessage="1" sqref="B9">
      <formula1>$K$9:$K$38</formula1>
    </dataValidation>
  </dataValidations>
  <hyperlinks>
    <hyperlink ref="B36" r:id="rId1"/>
  </hyperlinks>
  <pageMargins left="0.7" right="0.7" top="0.75" bottom="0.75" header="0.3" footer="0.3"/>
  <pageSetup paperSize="9" orientation="landscape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ACCUEIL</vt:lpstr>
      <vt:lpstr>TRIM 1</vt:lpstr>
      <vt:lpstr>TRIM 2</vt:lpstr>
      <vt:lpstr>TRIM 3</vt:lpstr>
      <vt:lpstr>donnees</vt:lpstr>
      <vt:lpstr>BILAN</vt:lpstr>
      <vt:lpstr>BILAN!Zone_d_impression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</dc:creator>
  <cp:lastModifiedBy>Eddy</cp:lastModifiedBy>
  <cp:lastPrinted>2014-10-08T22:42:10Z</cp:lastPrinted>
  <dcterms:created xsi:type="dcterms:W3CDTF">2014-09-26T13:31:12Z</dcterms:created>
  <dcterms:modified xsi:type="dcterms:W3CDTF">2014-12-05T19:20:08Z</dcterms:modified>
</cp:coreProperties>
</file>