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640" windowHeight="11760" tabRatio="901" firstSheet="12" activeTab="20"/>
  </bookViews>
  <sheets>
    <sheet name="conserves diverses" sheetId="1" r:id="rId1"/>
    <sheet name="denrées séches " sheetId="4" r:id="rId2"/>
    <sheet name="SURGELES ET CONGELES" sheetId="5" r:id="rId3"/>
    <sheet name="PAINS PATISSERIE SURGELES" sheetId="2" r:id="rId4"/>
    <sheet name="POISSONS SURGELES" sheetId="6" r:id="rId5"/>
    <sheet name="POISSON EN SAUMURE" sheetId="23" r:id="rId6"/>
    <sheet name="CONDIMENT" sheetId="8" r:id="rId7"/>
    <sheet name="OEUFS" sheetId="9" r:id="rId8"/>
    <sheet name="LAITAGE" sheetId="10" r:id="rId9"/>
    <sheet name="CREMES GLACEES" sheetId="11" r:id="rId10"/>
    <sheet name="LAITAGE FRAIS" sheetId="3" r:id="rId11"/>
    <sheet name="FRUITS ET LEGUMES FRAIS" sheetId="12" r:id="rId12"/>
    <sheet name="CHARCUTERIE" sheetId="13" r:id="rId13"/>
    <sheet name="BOULANGERIE" sheetId="14" r:id="rId14"/>
    <sheet name="PETIT DEJEUNER GOUTER" sheetId="15" r:id="rId15"/>
    <sheet name="BOISSONS" sheetId="16" r:id="rId16"/>
    <sheet name="LEG TROPICAUX SURGELES" sheetId="17" r:id="rId17"/>
    <sheet name="VIANDE FRAICHE" sheetId="18" r:id="rId18"/>
    <sheet name="POISSON FRAIS" sheetId="19" r:id="rId19"/>
    <sheet name="VIN ET SPIRITUEUX" sheetId="24" r:id="rId20"/>
    <sheet name="desserts lactés" sheetId="25" r:id="rId21"/>
  </sheets>
  <definedNames>
    <definedName name="_xlnm.Print_Area" localSheetId="11">'FRUITS ET LEGUMES FRAIS'!$A$135:$I$279</definedName>
  </definedNames>
  <calcPr calcId="125725"/>
</workbook>
</file>

<file path=xl/calcChain.xml><?xml version="1.0" encoding="utf-8"?>
<calcChain xmlns="http://schemas.openxmlformats.org/spreadsheetml/2006/main">
  <c r="I61" i="2"/>
  <c r="H14" i="25"/>
  <c r="H15"/>
  <c r="H16"/>
  <c r="H17"/>
  <c r="H18"/>
  <c r="H19"/>
  <c r="H13"/>
  <c r="H14" i="19"/>
  <c r="H15" s="1"/>
  <c r="H18" s="1"/>
  <c r="H173" i="18"/>
  <c r="H168"/>
  <c r="H169"/>
  <c r="H170"/>
  <c r="H171"/>
  <c r="H172"/>
  <c r="H110" i="14"/>
  <c r="H109"/>
  <c r="H108"/>
  <c r="H113" s="1"/>
  <c r="H20" i="13"/>
  <c r="H14"/>
  <c r="H15"/>
  <c r="H16"/>
  <c r="H17"/>
  <c r="H18"/>
  <c r="H19"/>
  <c r="H13"/>
  <c r="H24" i="3"/>
  <c r="H19"/>
  <c r="H20"/>
  <c r="H21"/>
  <c r="H22"/>
  <c r="H23"/>
  <c r="H18"/>
  <c r="H17"/>
  <c r="H16"/>
  <c r="H15"/>
  <c r="H14"/>
  <c r="H27" s="1"/>
  <c r="I38" i="8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12"/>
  <c r="I246" i="5"/>
  <c r="I249" s="1"/>
  <c r="I239"/>
  <c r="I240"/>
  <c r="I241"/>
  <c r="I242"/>
  <c r="I243"/>
  <c r="I244"/>
  <c r="I245"/>
  <c r="I238"/>
  <c r="I67"/>
  <c r="I70" s="1"/>
  <c r="I156" i="4"/>
  <c r="I58"/>
  <c r="I21"/>
  <c r="I61"/>
  <c r="I157"/>
  <c r="I160" s="1"/>
  <c r="I122"/>
  <c r="I125" s="1"/>
  <c r="I83"/>
  <c r="I86" s="1"/>
  <c r="H58"/>
  <c r="H61" s="1"/>
  <c r="I24"/>
  <c r="F13" i="1"/>
  <c r="H13" s="1"/>
  <c r="F14"/>
  <c r="H14" s="1"/>
  <c r="H23" i="13" l="1"/>
  <c r="I41" i="8"/>
  <c r="F168" i="18"/>
  <c r="F169"/>
  <c r="F170"/>
  <c r="F171"/>
  <c r="F172"/>
  <c r="F34" i="24"/>
  <c r="H34" s="1"/>
  <c r="F55" i="23"/>
  <c r="H55" s="1"/>
  <c r="F56"/>
  <c r="H56" s="1"/>
  <c r="F54"/>
  <c r="H54" s="1"/>
  <c r="G71" i="2"/>
  <c r="I71" s="1"/>
  <c r="G70"/>
  <c r="I70" s="1"/>
  <c r="G69"/>
  <c r="I69" s="1"/>
  <c r="G68"/>
  <c r="I68" s="1"/>
  <c r="G67"/>
  <c r="I67" s="1"/>
  <c r="G57" i="4"/>
  <c r="G54"/>
  <c r="I55" s="1"/>
  <c r="F99" i="10"/>
  <c r="H99" s="1"/>
  <c r="F59"/>
  <c r="H59" s="1"/>
  <c r="F60"/>
  <c r="H60" s="1"/>
  <c r="F61"/>
  <c r="H61" s="1"/>
  <c r="F62"/>
  <c r="H62" s="1"/>
  <c r="F63"/>
  <c r="H63" s="1"/>
  <c r="F64"/>
  <c r="H64" s="1"/>
  <c r="F65"/>
  <c r="H65" s="1"/>
  <c r="F66"/>
  <c r="H66" s="1"/>
  <c r="F67"/>
  <c r="H67" s="1"/>
  <c r="F68"/>
  <c r="H68" s="1"/>
  <c r="H57" i="23" l="1"/>
  <c r="H60" s="1"/>
  <c r="G17" i="12"/>
  <c r="I17" s="1"/>
  <c r="G18"/>
  <c r="I18" s="1"/>
  <c r="G19"/>
  <c r="I19" s="1"/>
  <c r="G48" i="4"/>
  <c r="I48" s="1"/>
  <c r="F14" i="13"/>
  <c r="F15"/>
  <c r="F16"/>
  <c r="F17"/>
  <c r="F18"/>
  <c r="F19"/>
  <c r="G110" i="12"/>
  <c r="I110" s="1"/>
  <c r="G67"/>
  <c r="I67" s="1"/>
  <c r="G68"/>
  <c r="I68" s="1"/>
  <c r="G69"/>
  <c r="I69" s="1"/>
  <c r="G70"/>
  <c r="I70" s="1"/>
  <c r="E23" i="3"/>
  <c r="G27" i="8"/>
  <c r="G31"/>
  <c r="G30"/>
  <c r="G13"/>
  <c r="G19"/>
  <c r="G14"/>
  <c r="G240" i="5"/>
  <c r="G60" i="2"/>
  <c r="I60" s="1"/>
  <c r="F169" i="16"/>
  <c r="F105" i="15"/>
  <c r="H105" s="1"/>
  <c r="F106"/>
  <c r="F107"/>
  <c r="F104"/>
  <c r="H104" s="1"/>
  <c r="H108" s="1"/>
  <c r="H111" s="1"/>
  <c r="F56"/>
  <c r="H56" s="1"/>
  <c r="F55"/>
  <c r="H55" s="1"/>
  <c r="H57" s="1"/>
  <c r="H60" s="1"/>
  <c r="G112" i="5"/>
  <c r="I112" s="1"/>
  <c r="F65" i="12" l="1"/>
  <c r="F15"/>
  <c r="F167" i="18"/>
  <c r="H167" s="1"/>
  <c r="H176" s="1"/>
  <c r="G201" i="5"/>
  <c r="I201" s="1"/>
  <c r="G55" i="4"/>
  <c r="I56" s="1"/>
  <c r="G121"/>
  <c r="I121" s="1"/>
  <c r="F56" i="1"/>
  <c r="H56" s="1"/>
  <c r="F55"/>
  <c r="H55" s="1"/>
  <c r="F54"/>
  <c r="H54" s="1"/>
  <c r="F25"/>
  <c r="H25" s="1"/>
  <c r="F15" i="4"/>
  <c r="G197" i="12"/>
  <c r="I197" s="1"/>
  <c r="G198"/>
  <c r="I198" s="1"/>
  <c r="G199"/>
  <c r="I199" s="1"/>
  <c r="G200"/>
  <c r="I200" s="1"/>
  <c r="G203" i="5"/>
  <c r="I203" s="1"/>
  <c r="G17"/>
  <c r="I17" s="1"/>
  <c r="F52" i="4"/>
  <c r="E21" i="1"/>
  <c r="F21" s="1"/>
  <c r="H21" s="1"/>
  <c r="E19"/>
  <c r="F13" i="5"/>
  <c r="F57" i="1"/>
  <c r="H57" s="1"/>
  <c r="F58"/>
  <c r="H58" s="1"/>
  <c r="F59"/>
  <c r="H59" s="1"/>
  <c r="G65" i="12"/>
  <c r="I65" s="1"/>
  <c r="G63"/>
  <c r="I63" s="1"/>
  <c r="F58" i="14"/>
  <c r="H58" s="1"/>
  <c r="H59" s="1"/>
  <c r="H62" s="1"/>
  <c r="G117" i="12"/>
  <c r="I117" s="1"/>
  <c r="G150"/>
  <c r="I150" s="1"/>
  <c r="G151"/>
  <c r="I151" s="1"/>
  <c r="G149"/>
  <c r="I149" s="1"/>
  <c r="G62"/>
  <c r="I62" s="1"/>
  <c r="G64"/>
  <c r="I64" s="1"/>
  <c r="G66"/>
  <c r="I66" s="1"/>
  <c r="G243" i="5"/>
  <c r="G244"/>
  <c r="G238"/>
  <c r="G25" i="8"/>
  <c r="F87" i="1"/>
  <c r="H87" s="1"/>
  <c r="F86"/>
  <c r="H86" s="1"/>
  <c r="F85"/>
  <c r="H85" s="1"/>
  <c r="F84"/>
  <c r="H84" s="1"/>
  <c r="F83"/>
  <c r="H83" s="1"/>
  <c r="F82"/>
  <c r="H82" s="1"/>
  <c r="H88" s="1"/>
  <c r="H91" s="1"/>
  <c r="F50"/>
  <c r="H50" s="1"/>
  <c r="F52"/>
  <c r="H52" s="1"/>
  <c r="F53"/>
  <c r="H53" s="1"/>
  <c r="F51"/>
  <c r="H51" s="1"/>
  <c r="F49"/>
  <c r="H49" s="1"/>
  <c r="F27"/>
  <c r="H27" s="1"/>
  <c r="F26"/>
  <c r="H26" s="1"/>
  <c r="F24"/>
  <c r="H24" s="1"/>
  <c r="F23"/>
  <c r="H23" s="1"/>
  <c r="F22"/>
  <c r="H22" s="1"/>
  <c r="F20"/>
  <c r="H20" s="1"/>
  <c r="F19"/>
  <c r="H19" s="1"/>
  <c r="F18"/>
  <c r="H18" s="1"/>
  <c r="F17"/>
  <c r="H17" s="1"/>
  <c r="F16"/>
  <c r="H16" s="1"/>
  <c r="F15"/>
  <c r="H15" s="1"/>
  <c r="I71" i="12" l="1"/>
  <c r="I74" s="1"/>
  <c r="I152"/>
  <c r="I155" s="1"/>
  <c r="I201"/>
  <c r="I204" s="1"/>
  <c r="H60" i="1"/>
  <c r="H63" s="1"/>
  <c r="H28"/>
  <c r="H31"/>
  <c r="F168" i="16"/>
  <c r="H168" s="1"/>
  <c r="F167"/>
  <c r="H167" s="1"/>
  <c r="G116" i="5"/>
  <c r="I116" s="1"/>
  <c r="H171" i="16" l="1"/>
  <c r="H174" s="1"/>
  <c r="F108" i="14"/>
  <c r="F109"/>
  <c r="G112" i="12"/>
  <c r="I112" s="1"/>
  <c r="G109"/>
  <c r="I109" s="1"/>
  <c r="F22" i="3"/>
  <c r="F23"/>
  <c r="F15" i="11"/>
  <c r="H15" s="1"/>
  <c r="F16"/>
  <c r="H16" s="1"/>
  <c r="F17"/>
  <c r="H17" s="1"/>
  <c r="F18"/>
  <c r="H18" s="1"/>
  <c r="G33" i="8"/>
  <c r="G34"/>
  <c r="G62" i="2"/>
  <c r="I62" s="1"/>
  <c r="G197" i="5"/>
  <c r="I197" s="1"/>
  <c r="G148"/>
  <c r="I148" s="1"/>
  <c r="G149"/>
  <c r="I149" s="1"/>
  <c r="G150"/>
  <c r="I150" s="1"/>
  <c r="G151"/>
  <c r="I151" s="1"/>
  <c r="G20"/>
  <c r="I20" s="1"/>
  <c r="G21"/>
  <c r="I21" s="1"/>
  <c r="G22"/>
  <c r="I22" s="1"/>
  <c r="G61"/>
  <c r="I61" s="1"/>
  <c r="G62"/>
  <c r="I62" s="1"/>
  <c r="G63"/>
  <c r="I63" s="1"/>
  <c r="G64"/>
  <c r="I64" s="1"/>
  <c r="G66"/>
  <c r="I66" s="1"/>
  <c r="G65"/>
  <c r="I65" s="1"/>
  <c r="G23"/>
  <c r="I23" s="1"/>
  <c r="F115" i="18"/>
  <c r="H115" s="1"/>
  <c r="H116" s="1"/>
  <c r="H119" s="1"/>
  <c r="F13" i="13"/>
  <c r="G239" i="5"/>
  <c r="G242"/>
  <c r="G241"/>
  <c r="G13"/>
  <c r="I13" s="1"/>
  <c r="G14"/>
  <c r="I14" s="1"/>
  <c r="G15"/>
  <c r="I15" s="1"/>
  <c r="G16"/>
  <c r="I16" s="1"/>
  <c r="G18"/>
  <c r="I18" s="1"/>
  <c r="G19"/>
  <c r="I19" s="1"/>
  <c r="F18" i="15"/>
  <c r="G113" i="5"/>
  <c r="I113" s="1"/>
  <c r="G247" i="12"/>
  <c r="I247" s="1"/>
  <c r="G56" i="4"/>
  <c r="I57" s="1"/>
  <c r="I152" i="5" l="1"/>
  <c r="I155" s="1"/>
  <c r="F16" i="25"/>
  <c r="F17"/>
  <c r="F18"/>
  <c r="F19"/>
  <c r="F14" i="19"/>
  <c r="F15" i="18"/>
  <c r="H15" s="1"/>
  <c r="F65"/>
  <c r="H65" s="1"/>
  <c r="F66"/>
  <c r="H66" s="1"/>
  <c r="F67"/>
  <c r="H67" s="1"/>
  <c r="F68"/>
  <c r="H68" s="1"/>
  <c r="F14"/>
  <c r="H14" s="1"/>
  <c r="H16" s="1"/>
  <c r="H19" s="1"/>
  <c r="F14" i="16"/>
  <c r="H14" s="1"/>
  <c r="F115"/>
  <c r="H115" s="1"/>
  <c r="F116"/>
  <c r="H116" s="1"/>
  <c r="F14" i="3"/>
  <c r="G13" i="4"/>
  <c r="I13" s="1"/>
  <c r="F15" i="15"/>
  <c r="G51" i="4"/>
  <c r="G120" i="12"/>
  <c r="I120" s="1"/>
  <c r="F15" i="25"/>
  <c r="F13"/>
  <c r="F14"/>
  <c r="H20" s="1"/>
  <c r="H23" s="1"/>
  <c r="G16" i="4"/>
  <c r="I16" s="1"/>
  <c r="F16" i="6"/>
  <c r="H16" s="1"/>
  <c r="F13" i="24"/>
  <c r="H13" s="1"/>
  <c r="F14"/>
  <c r="H14" s="1"/>
  <c r="F15"/>
  <c r="H15" s="1"/>
  <c r="F17"/>
  <c r="H17" s="1"/>
  <c r="F18"/>
  <c r="H18" s="1"/>
  <c r="F19"/>
  <c r="H19" s="1"/>
  <c r="F20"/>
  <c r="H20" s="1"/>
  <c r="F21"/>
  <c r="H21" s="1"/>
  <c r="F22"/>
  <c r="H22" s="1"/>
  <c r="F23"/>
  <c r="H23" s="1"/>
  <c r="F25"/>
  <c r="H25" s="1"/>
  <c r="F26"/>
  <c r="H26" s="1"/>
  <c r="F27"/>
  <c r="H27" s="1"/>
  <c r="F29"/>
  <c r="H29" s="1"/>
  <c r="F30"/>
  <c r="H30" s="1"/>
  <c r="F31"/>
  <c r="H31" s="1"/>
  <c r="F32"/>
  <c r="H32" s="1"/>
  <c r="F35"/>
  <c r="H35" s="1"/>
  <c r="F37"/>
  <c r="H37" s="1"/>
  <c r="F39"/>
  <c r="H39" s="1"/>
  <c r="F40"/>
  <c r="H40" s="1"/>
  <c r="F41"/>
  <c r="H41" s="1"/>
  <c r="F43"/>
  <c r="H43" s="1"/>
  <c r="F44"/>
  <c r="H44" s="1"/>
  <c r="F45"/>
  <c r="H45" s="1"/>
  <c r="F46"/>
  <c r="H46" s="1"/>
  <c r="F47"/>
  <c r="H47" s="1"/>
  <c r="F48"/>
  <c r="H48" s="1"/>
  <c r="F12"/>
  <c r="H12" s="1"/>
  <c r="H49" s="1"/>
  <c r="H52" s="1"/>
  <c r="F15" i="17"/>
  <c r="H15" s="1"/>
  <c r="H16" s="1"/>
  <c r="H19" s="1"/>
  <c r="F64" i="16"/>
  <c r="H64" s="1"/>
  <c r="F65"/>
  <c r="H65" s="1"/>
  <c r="F66"/>
  <c r="F67"/>
  <c r="F13"/>
  <c r="H13" s="1"/>
  <c r="F15"/>
  <c r="F16"/>
  <c r="H72" i="18" l="1"/>
  <c r="H69"/>
  <c r="H17" i="16"/>
  <c r="H20" s="1"/>
  <c r="H68"/>
  <c r="H71" s="1"/>
  <c r="H119"/>
  <c r="H122" s="1"/>
  <c r="I52" i="4"/>
  <c r="I51"/>
  <c r="F13" i="15"/>
  <c r="H13" s="1"/>
  <c r="H25" s="1"/>
  <c r="H28" s="1"/>
  <c r="F14"/>
  <c r="H14" s="1"/>
  <c r="F17"/>
  <c r="F16"/>
  <c r="F20"/>
  <c r="F21"/>
  <c r="F22"/>
  <c r="F23"/>
  <c r="F24"/>
  <c r="F13" i="14"/>
  <c r="H13" s="1"/>
  <c r="H14" s="1"/>
  <c r="H17" s="1"/>
  <c r="G15" i="12"/>
  <c r="I15" s="1"/>
  <c r="G16"/>
  <c r="I16" s="1"/>
  <c r="G20"/>
  <c r="I20" s="1"/>
  <c r="G21"/>
  <c r="I21" s="1"/>
  <c r="G248"/>
  <c r="I248" s="1"/>
  <c r="I249" s="1"/>
  <c r="I252" s="1"/>
  <c r="G22"/>
  <c r="I22" s="1"/>
  <c r="G23"/>
  <c r="I23" s="1"/>
  <c r="G107"/>
  <c r="I107" s="1"/>
  <c r="G108"/>
  <c r="I108" s="1"/>
  <c r="G111"/>
  <c r="I111" s="1"/>
  <c r="G113"/>
  <c r="I113" s="1"/>
  <c r="G114"/>
  <c r="I114" s="1"/>
  <c r="G115"/>
  <c r="I115" s="1"/>
  <c r="G116"/>
  <c r="I116" s="1"/>
  <c r="G118"/>
  <c r="I118" s="1"/>
  <c r="G119"/>
  <c r="I119" s="1"/>
  <c r="G14"/>
  <c r="I14" s="1"/>
  <c r="I24" s="1"/>
  <c r="I27" s="1"/>
  <c r="F19" i="3"/>
  <c r="F21"/>
  <c r="F20"/>
  <c r="F17"/>
  <c r="F18"/>
  <c r="F16"/>
  <c r="F15"/>
  <c r="F14" i="11"/>
  <c r="H14" s="1"/>
  <c r="H19" s="1"/>
  <c r="H22" s="1"/>
  <c r="F16" i="10"/>
  <c r="H16" s="1"/>
  <c r="F57"/>
  <c r="H57" s="1"/>
  <c r="F58"/>
  <c r="H58" s="1"/>
  <c r="F97"/>
  <c r="H97" s="1"/>
  <c r="H100" s="1"/>
  <c r="H103" s="1"/>
  <c r="F98"/>
  <c r="H98" s="1"/>
  <c r="F17"/>
  <c r="H17" s="1"/>
  <c r="F15"/>
  <c r="H15" s="1"/>
  <c r="F14" i="9"/>
  <c r="H14" s="1"/>
  <c r="H15" s="1"/>
  <c r="H18" s="1"/>
  <c r="G24" i="8"/>
  <c r="G26"/>
  <c r="G29"/>
  <c r="G28"/>
  <c r="G32"/>
  <c r="G35"/>
  <c r="G37"/>
  <c r="G18"/>
  <c r="G17"/>
  <c r="G16"/>
  <c r="G15"/>
  <c r="G23"/>
  <c r="G22"/>
  <c r="G21"/>
  <c r="G36"/>
  <c r="G20"/>
  <c r="G12"/>
  <c r="F15" i="23"/>
  <c r="H15" s="1"/>
  <c r="H16" s="1"/>
  <c r="H19" s="1"/>
  <c r="F17" i="6"/>
  <c r="H17" s="1"/>
  <c r="F18"/>
  <c r="H18" s="1"/>
  <c r="F19"/>
  <c r="H19" s="1"/>
  <c r="F15"/>
  <c r="H15" s="1"/>
  <c r="G13" i="2"/>
  <c r="I13" s="1"/>
  <c r="I14" s="1"/>
  <c r="I17" s="1"/>
  <c r="G59"/>
  <c r="I59" s="1"/>
  <c r="G63"/>
  <c r="I63" s="1"/>
  <c r="G64"/>
  <c r="I64" s="1"/>
  <c r="G65"/>
  <c r="I65" s="1"/>
  <c r="G66"/>
  <c r="I66" s="1"/>
  <c r="G108" i="5"/>
  <c r="I108" s="1"/>
  <c r="G110"/>
  <c r="I110" s="1"/>
  <c r="G111"/>
  <c r="I111" s="1"/>
  <c r="G114"/>
  <c r="I114" s="1"/>
  <c r="G115"/>
  <c r="I115" s="1"/>
  <c r="G198"/>
  <c r="I198" s="1"/>
  <c r="G199"/>
  <c r="I199" s="1"/>
  <c r="G200"/>
  <c r="I200" s="1"/>
  <c r="G202"/>
  <c r="I202" s="1"/>
  <c r="G204"/>
  <c r="I204" s="1"/>
  <c r="G205"/>
  <c r="I205" s="1"/>
  <c r="G206"/>
  <c r="I206" s="1"/>
  <c r="G207"/>
  <c r="I207" s="1"/>
  <c r="G245"/>
  <c r="G12"/>
  <c r="I12" s="1"/>
  <c r="I24" s="1"/>
  <c r="I27" s="1"/>
  <c r="G109"/>
  <c r="I109" s="1"/>
  <c r="G49" i="4"/>
  <c r="I49" s="1"/>
  <c r="G50"/>
  <c r="I50" s="1"/>
  <c r="G52"/>
  <c r="I53" s="1"/>
  <c r="G53"/>
  <c r="I54" s="1"/>
  <c r="G14"/>
  <c r="I14" s="1"/>
  <c r="G15"/>
  <c r="I15" s="1"/>
  <c r="G17"/>
  <c r="I17" s="1"/>
  <c r="G19"/>
  <c r="I19" s="1"/>
  <c r="G18"/>
  <c r="I18" s="1"/>
  <c r="G20"/>
  <c r="I20" s="1"/>
  <c r="G82"/>
  <c r="I82" s="1"/>
  <c r="G118"/>
  <c r="I118" s="1"/>
  <c r="G119"/>
  <c r="I119" s="1"/>
  <c r="G120"/>
  <c r="I120" s="1"/>
  <c r="G156"/>
  <c r="G12"/>
  <c r="I12" s="1"/>
  <c r="I121" i="12" l="1"/>
  <c r="I124" s="1"/>
  <c r="H72" i="10"/>
  <c r="H69"/>
  <c r="H18"/>
  <c r="H21" s="1"/>
  <c r="H20" i="6"/>
  <c r="H23" s="1"/>
  <c r="I72" i="2"/>
  <c r="I75" s="1"/>
  <c r="I208" i="5"/>
  <c r="I211" s="1"/>
  <c r="I117"/>
  <c r="I120" s="1"/>
</calcChain>
</file>

<file path=xl/sharedStrings.xml><?xml version="1.0" encoding="utf-8"?>
<sst xmlns="http://schemas.openxmlformats.org/spreadsheetml/2006/main" count="1883" uniqueCount="532">
  <si>
    <t>Haricots verts très-fins</t>
  </si>
  <si>
    <t>B 5/1</t>
  </si>
  <si>
    <t xml:space="preserve">Betteraves en dés </t>
  </si>
  <si>
    <t>Olives vertes</t>
  </si>
  <si>
    <t>Olives noires</t>
  </si>
  <si>
    <t>Tomates pelées concassées</t>
  </si>
  <si>
    <t>B 3/1</t>
  </si>
  <si>
    <t>B5/1</t>
  </si>
  <si>
    <t>Concentre de tomates</t>
  </si>
  <si>
    <t xml:space="preserve">Pousse de soja </t>
  </si>
  <si>
    <t>Saucisses de volaille</t>
  </si>
  <si>
    <t>Saucisses de Strasbourg</t>
  </si>
  <si>
    <t xml:space="preserve">Cassoulet </t>
  </si>
  <si>
    <t>Thon au naturel</t>
  </si>
  <si>
    <t>Cocktail de fruits</t>
  </si>
  <si>
    <t>U</t>
  </si>
  <si>
    <t>Kg</t>
  </si>
  <si>
    <t>Gigot d’agneau tranché</t>
  </si>
  <si>
    <t>kg</t>
  </si>
  <si>
    <t>Cordon bleu de dindonneau</t>
  </si>
  <si>
    <t>Haricots verts surgelés</t>
  </si>
  <si>
    <t>Poivre gris moulu</t>
  </si>
  <si>
    <t>Fumet poisson</t>
  </si>
  <si>
    <t>u</t>
  </si>
  <si>
    <t>Ail</t>
  </si>
  <si>
    <t>Oignons</t>
  </si>
  <si>
    <t>Concombres</t>
  </si>
  <si>
    <t>Choux verts</t>
  </si>
  <si>
    <t>Tomates</t>
  </si>
  <si>
    <t>Pommes rouges</t>
  </si>
  <si>
    <t>Oranges</t>
  </si>
  <si>
    <t>Melon</t>
  </si>
  <si>
    <t xml:space="preserve">Jus de fruits locaux 1l </t>
  </si>
  <si>
    <t>Christophine</t>
  </si>
  <si>
    <t>igname</t>
  </si>
  <si>
    <t>Carré</t>
  </si>
  <si>
    <t>Epaule</t>
  </si>
  <si>
    <t>Côte</t>
  </si>
  <si>
    <t>Entrecôtes</t>
  </si>
  <si>
    <t>Filet</t>
  </si>
  <si>
    <t>Rumsteak</t>
  </si>
  <si>
    <t>Ananas</t>
  </si>
  <si>
    <t>Arôme Patrelle</t>
  </si>
  <si>
    <t>Boulettes de bœuf</t>
  </si>
  <si>
    <t>Carottes râpées</t>
  </si>
  <si>
    <t>Carottes rondelles surgelées</t>
  </si>
  <si>
    <t>Celeri remoulade</t>
  </si>
  <si>
    <t>Coq découpé dans la cuisse</t>
  </si>
  <si>
    <t>Champignons émincés</t>
  </si>
  <si>
    <t>Légumes couscous surgelés</t>
  </si>
  <si>
    <t>Haut de cuisses de poulet</t>
  </si>
  <si>
    <t>Wings de poulet</t>
  </si>
  <si>
    <t>Ratatouille</t>
  </si>
  <si>
    <t>Poêlée asiatique</t>
  </si>
  <si>
    <t>Poêlée brocolis</t>
  </si>
  <si>
    <t>Quiche lorraine en bande</t>
  </si>
  <si>
    <t>Jus de citron</t>
  </si>
  <si>
    <t>Fond de volaille</t>
  </si>
  <si>
    <t>Miel</t>
  </si>
  <si>
    <t>Crème fraîche  1 litre</t>
  </si>
  <si>
    <t>Bidon 25 l</t>
  </si>
  <si>
    <t>Bidon 5 l</t>
  </si>
  <si>
    <t xml:space="preserve">Ketchup dose individuelle </t>
  </si>
  <si>
    <t>Moutarde dose individuelle</t>
  </si>
  <si>
    <t>Vermicelles</t>
  </si>
  <si>
    <t>1 kg</t>
  </si>
  <si>
    <t>carton de 500</t>
  </si>
  <si>
    <t>1 litre</t>
  </si>
  <si>
    <t>carton 1000 doses</t>
  </si>
  <si>
    <t>Maïs doux au naturel sous vide</t>
  </si>
  <si>
    <t xml:space="preserve">Ananas en tranche </t>
  </si>
  <si>
    <t>Egréné de bœuf 15% MG</t>
  </si>
  <si>
    <t>Côtes de porc , calibrées à 125g</t>
  </si>
  <si>
    <t>Tarte sucrée citron</t>
  </si>
  <si>
    <t>Tarte sucrée poire</t>
  </si>
  <si>
    <t>Tarte sucrée ananas</t>
  </si>
  <si>
    <t>Tarte sucrée noix de coco</t>
  </si>
  <si>
    <t>Pastèque</t>
  </si>
  <si>
    <t>Bte 375 grs</t>
  </si>
  <si>
    <t>Pétales blé chocolat 375 grs</t>
  </si>
  <si>
    <t>Fond brun</t>
  </si>
  <si>
    <t>1 carton</t>
  </si>
  <si>
    <t>Yaourt aux fruits 125 grs</t>
  </si>
  <si>
    <t>Eau minérale 1,5 l</t>
  </si>
  <si>
    <t>Eau minérale 0,50  l</t>
  </si>
  <si>
    <t>Beurre micropain 10 grs</t>
  </si>
  <si>
    <t>Beurre doux  plaquette 250 grs</t>
  </si>
  <si>
    <t>Margarine en seau max. 10 Kgs</t>
  </si>
  <si>
    <t>Pêches au sirop boîte 4/4</t>
  </si>
  <si>
    <t>B 4/4</t>
  </si>
  <si>
    <t>Epaule fumée pièce de 5 kg env</t>
  </si>
  <si>
    <t>Eau gazeuse 1,25 l</t>
  </si>
  <si>
    <t>Eau gazeuse 0,50 l</t>
  </si>
  <si>
    <t>Sirop de canne 1 l</t>
  </si>
  <si>
    <t xml:space="preserve">Bigarreaux au sirop </t>
  </si>
  <si>
    <t>Bte 4/4</t>
  </si>
  <si>
    <t>Moule pleine</t>
  </si>
  <si>
    <t>Yaourt  aromatisé  125 grs</t>
  </si>
  <si>
    <t>Yaourt  sucré nature 125 grs</t>
  </si>
  <si>
    <t>Petits pois extra fins</t>
  </si>
  <si>
    <t>LYCEE POLYVALENT "La Jetée"</t>
  </si>
  <si>
    <t>Route de la Jetée</t>
  </si>
  <si>
    <t>97240 - LE FRANCOIS</t>
  </si>
  <si>
    <t>MARCHE PUBLICS DENREES ALIMENTAIRES</t>
  </si>
  <si>
    <t>Pintade découpé</t>
  </si>
  <si>
    <t>Emincé de volaille</t>
  </si>
  <si>
    <t>Colombo en poudre</t>
  </si>
  <si>
    <t xml:space="preserve">Oeufs frais en coquille 60/65 </t>
  </si>
  <si>
    <t>Floup au lait parfum varié</t>
  </si>
  <si>
    <t>Glaces pots de 9 cl parfum varié</t>
  </si>
  <si>
    <t>Cônes glacés parfum varié</t>
  </si>
  <si>
    <t>Glace 1 litre  parfum varié</t>
  </si>
  <si>
    <t>Poires</t>
  </si>
  <si>
    <t>Laitue</t>
  </si>
  <si>
    <t>Piments forts</t>
  </si>
  <si>
    <t>Piments végétariens</t>
  </si>
  <si>
    <t>unité</t>
  </si>
  <si>
    <t>Biscuits secs paq indiv.</t>
  </si>
  <si>
    <t>Val de Loire</t>
  </si>
  <si>
    <t>Aoc Muscadet de sèvre et maine</t>
  </si>
  <si>
    <t xml:space="preserve">Aoc St Nicolas de Bourgueil </t>
  </si>
  <si>
    <t xml:space="preserve">Bordelais </t>
  </si>
  <si>
    <t>Aoc St Emilion</t>
  </si>
  <si>
    <t>Aoc Côtes de Blayes</t>
  </si>
  <si>
    <t>Aoc Entre deux mers</t>
  </si>
  <si>
    <t xml:space="preserve">Aoc Loupiac </t>
  </si>
  <si>
    <t>Vallée du rhône</t>
  </si>
  <si>
    <t>Aoc Côtes du Rhône</t>
  </si>
  <si>
    <t>Aoc  Tavel</t>
  </si>
  <si>
    <t>Alsace</t>
  </si>
  <si>
    <t>Aoc Riesling</t>
  </si>
  <si>
    <t>Aoc  Gewurztraminer vendanges tardives</t>
  </si>
  <si>
    <t xml:space="preserve">Aoc  gewürztraminer </t>
  </si>
  <si>
    <t>Provence</t>
  </si>
  <si>
    <t>Aoc Côtes de Provence</t>
  </si>
  <si>
    <t>Beaujolais</t>
  </si>
  <si>
    <t xml:space="preserve">Aoc St Amour </t>
  </si>
  <si>
    <t>Vins étrangers</t>
  </si>
  <si>
    <t>Aoc Chianti</t>
  </si>
  <si>
    <t>Aoc Rioja</t>
  </si>
  <si>
    <t>Aoc Dao</t>
  </si>
  <si>
    <t>75 cl</t>
  </si>
  <si>
    <t>37,5 cl</t>
  </si>
  <si>
    <t>35 cl</t>
  </si>
  <si>
    <t>Crème chocolat ou équivalent Elle et Vire indiv. 115 grs</t>
  </si>
  <si>
    <t>Crème  praliné ou équivalent Elle et Vire indiv. 115 grs</t>
  </si>
  <si>
    <t>Crème vanille  ou équivalent Elle et Vire indiv. 115 grs</t>
  </si>
  <si>
    <t>Riz basmati</t>
  </si>
  <si>
    <t>Bte/20</t>
  </si>
  <si>
    <t xml:space="preserve">Cognac </t>
  </si>
  <si>
    <t>70 cl</t>
  </si>
  <si>
    <t>Gin</t>
  </si>
  <si>
    <t xml:space="preserve">Vermonth </t>
  </si>
  <si>
    <t>Porto</t>
  </si>
  <si>
    <t>sirop de curacao bleu  1 l</t>
  </si>
  <si>
    <t>sirop de fraise  1 l</t>
  </si>
  <si>
    <t>sirop de citron  1 l</t>
  </si>
  <si>
    <t>whisky</t>
  </si>
  <si>
    <t>Petits pois/Carottes</t>
  </si>
  <si>
    <t>Choux fleurs brisures surgelés</t>
  </si>
  <si>
    <t>Brocolis bouquets surgelés</t>
  </si>
  <si>
    <t>Lardons sous vide en 1 kg</t>
  </si>
  <si>
    <t>Chocolat  sachet individuel 10 à 20 grs</t>
  </si>
  <si>
    <t>THE CONDITIONNES</t>
  </si>
  <si>
    <t>litre</t>
  </si>
  <si>
    <t>Divers</t>
  </si>
  <si>
    <t>LOTS</t>
  </si>
  <si>
    <t>ARTICLES</t>
  </si>
  <si>
    <t>COND.</t>
  </si>
  <si>
    <t>REST PEDAG.</t>
  </si>
  <si>
    <t>QUANT. ESTIMATIVES</t>
  </si>
  <si>
    <t>CUISINE COLL</t>
  </si>
  <si>
    <t>Mousse au chocolat boîte de 1kg 1er choix</t>
  </si>
  <si>
    <t>Raisins blancs</t>
  </si>
  <si>
    <t>Raisins rosés</t>
  </si>
  <si>
    <t>Jardinière de légumes</t>
  </si>
  <si>
    <t xml:space="preserve">Mélange de légumes sans féculents </t>
  </si>
  <si>
    <t>Purée d'épinard</t>
  </si>
  <si>
    <t>Purée de carotte</t>
  </si>
  <si>
    <t>yaourt  brassé mixé 100 grs</t>
  </si>
  <si>
    <t>Créme dessert 100 grs parfum varié</t>
  </si>
  <si>
    <t>76 cl</t>
  </si>
  <si>
    <t>77 cl</t>
  </si>
  <si>
    <t>Ricard</t>
  </si>
  <si>
    <t>Jus de fruits  5 l (parfum varié)</t>
  </si>
  <si>
    <t>5 kg</t>
  </si>
  <si>
    <t xml:space="preserve">kg </t>
  </si>
  <si>
    <t xml:space="preserve">Coquillettes </t>
  </si>
  <si>
    <t>Raisin sec</t>
  </si>
  <si>
    <t xml:space="preserve">Carottes Fraiches </t>
  </si>
  <si>
    <t>Giromon Frais</t>
  </si>
  <si>
    <t xml:space="preserve">Persil frais </t>
  </si>
  <si>
    <t xml:space="preserve">botte </t>
  </si>
  <si>
    <t>10 kg</t>
  </si>
  <si>
    <t xml:space="preserve">Ragoût de porc avec os en vrac </t>
  </si>
  <si>
    <t xml:space="preserve">Paupiette de veau </t>
  </si>
  <si>
    <t xml:space="preserve">0,100g </t>
  </si>
  <si>
    <t>10 kgs</t>
  </si>
  <si>
    <t xml:space="preserve">Thym déshydraté </t>
  </si>
  <si>
    <t xml:space="preserve">Morue salée julienne </t>
  </si>
  <si>
    <t>Shop-suey surgelé</t>
  </si>
  <si>
    <t>Bananes jaunes</t>
  </si>
  <si>
    <t>Entremet chocolat boîte de 1kg 1er choix</t>
  </si>
  <si>
    <t>Entremet praliné boîte de 1kg 1er choix</t>
  </si>
  <si>
    <t>Entremet vanille boîte de 1kg 1er choix</t>
  </si>
  <si>
    <t>ANNEE 2015</t>
  </si>
  <si>
    <t>bte de 400 grs</t>
  </si>
  <si>
    <t>en sac de 5 kgs</t>
  </si>
  <si>
    <t xml:space="preserve">Fécule de maïs type Maïzena </t>
  </si>
  <si>
    <t xml:space="preserve">Macaroni  </t>
  </si>
  <si>
    <t xml:space="preserve">Semoule couscous </t>
  </si>
  <si>
    <t xml:space="preserve">Spaghetti </t>
  </si>
  <si>
    <t xml:space="preserve">Tagliatele </t>
  </si>
  <si>
    <t xml:space="preserve">Tortis </t>
  </si>
  <si>
    <t>en sac de 1 kg</t>
  </si>
  <si>
    <t>en sachet de 500 grs</t>
  </si>
  <si>
    <t>en sac de 20 kgs</t>
  </si>
  <si>
    <t>Flocons de pommes de terre</t>
  </si>
  <si>
    <t>en pot de 1 kg</t>
  </si>
  <si>
    <t>paquet de 1 kg</t>
  </si>
  <si>
    <t xml:space="preserve">Haricots rosés </t>
  </si>
  <si>
    <t xml:space="preserve">Lentilles blondes </t>
  </si>
  <si>
    <t>Pois cassés</t>
  </si>
  <si>
    <t xml:space="preserve">Riz long blanc prétraité </t>
  </si>
  <si>
    <t>Sucre semoule</t>
  </si>
  <si>
    <t xml:space="preserve">Sucre de canne </t>
  </si>
  <si>
    <t>sachet  ind 5 grs</t>
  </si>
  <si>
    <t xml:space="preserve">Lait entier en poudre </t>
  </si>
  <si>
    <t>en sac de 25 kgs</t>
  </si>
  <si>
    <t>en sachet de 2,5kg</t>
  </si>
  <si>
    <t>en sachet de 1 kg</t>
  </si>
  <si>
    <t>en sachet de 5 kgs</t>
  </si>
  <si>
    <t>en carton de 10kgs</t>
  </si>
  <si>
    <t>Bœuf coupé main (pièce 70 à 90 g)</t>
  </si>
  <si>
    <t>Ails surgelé</t>
  </si>
  <si>
    <t>Sauté d’agneau (pièce 70 à 80 g) dans épaule</t>
  </si>
  <si>
    <t>Emincé de dinde</t>
  </si>
  <si>
    <t xml:space="preserve">Colin pané </t>
  </si>
  <si>
    <t>Darne de  vivanneau vidée, écaillée calibrée  100 à 120 grs</t>
  </si>
  <si>
    <t>sac de 10 kgs</t>
  </si>
  <si>
    <t>Romarin déshydraté</t>
  </si>
  <si>
    <t>sachet de 1 kg</t>
  </si>
  <si>
    <t>Sauce poivre vert</t>
  </si>
  <si>
    <t>bouteille 1 litre</t>
  </si>
  <si>
    <t>seau de 5 kgs</t>
  </si>
  <si>
    <t>boite de 1 kg</t>
  </si>
  <si>
    <t xml:space="preserve">Huile tournesol </t>
  </si>
  <si>
    <t xml:space="preserve">Huile d'olive </t>
  </si>
  <si>
    <t>Moutarde</t>
  </si>
  <si>
    <t xml:space="preserve">Sel fin </t>
  </si>
  <si>
    <t xml:space="preserve">Vinaigre d'alcool blanc </t>
  </si>
  <si>
    <t>boîte 1 kg</t>
  </si>
  <si>
    <t>brique 1,5 l</t>
  </si>
  <si>
    <t>Lait de coco brique 1 l</t>
  </si>
  <si>
    <t>Lait U.H.T ½ écrémé brique  1 l</t>
  </si>
  <si>
    <t>Floup aux fruits variés</t>
  </si>
  <si>
    <t>Yaourt à boire 250 grs</t>
  </si>
  <si>
    <t>Mangot saison</t>
  </si>
  <si>
    <t>Kaki</t>
  </si>
  <si>
    <t>Jambon en dés en sachet 1 kg</t>
  </si>
  <si>
    <t>Jambon de dinde pièce de 5 kgs</t>
  </si>
  <si>
    <t>Saucisson sec  rosette</t>
  </si>
  <si>
    <t>Farine T 55 sac de 25 kgs</t>
  </si>
  <si>
    <t>paquet de 8</t>
  </si>
  <si>
    <t>Fromage frais pulpés 60 grs</t>
  </si>
  <si>
    <t>Fromage frais nature sucré 60 grs</t>
  </si>
  <si>
    <t xml:space="preserve">Patates douces fraîches </t>
  </si>
  <si>
    <t>Loup des caraïbes vidé, écaillé</t>
  </si>
  <si>
    <t>Vin blanc de table 1er choix en 1 litre</t>
  </si>
  <si>
    <t>Vin rouge de table 1er choix en 1litre</t>
  </si>
  <si>
    <t>Macédoine de légumes</t>
  </si>
  <si>
    <t>Jus de veau</t>
  </si>
  <si>
    <t>Pomme golden</t>
  </si>
  <si>
    <t>Queue de porc</t>
  </si>
  <si>
    <t>Semoule de maïs</t>
  </si>
  <si>
    <t>sachet  250 grs</t>
  </si>
  <si>
    <t xml:space="preserve">sachet de 500 grs </t>
  </si>
  <si>
    <t>Oignons surgelés</t>
  </si>
  <si>
    <t>Petits pains opéra cuit 45 grs</t>
  </si>
  <si>
    <t>carton de 120</t>
  </si>
  <si>
    <t>Steak de daurade (portion de 100 à 150 grs)</t>
  </si>
  <si>
    <t>steak de mérou (portion de 100 à 150 grs)</t>
  </si>
  <si>
    <t>cubes de marlin  (portion de 100 à 150 grs)</t>
  </si>
  <si>
    <t>Cubes de thon  (portion de 100 à 150 grs)</t>
  </si>
  <si>
    <t>Flan gélifié 100 grs</t>
  </si>
  <si>
    <t>Fromage frais 20% MG sucré 100 grs</t>
  </si>
  <si>
    <t>Ananas batonnets sac de 10 kgs</t>
  </si>
  <si>
    <t>Melon en tranches sac de 10 kgs</t>
  </si>
  <si>
    <t>Melon en morceaux sac de 10 kgs</t>
  </si>
  <si>
    <t>Oignons pays entiers</t>
  </si>
  <si>
    <t>Petits pois</t>
  </si>
  <si>
    <t>Dinde découpé pièce de 80 grs</t>
  </si>
  <si>
    <t>Frites de patates douces surgelées</t>
  </si>
  <si>
    <t>Coupelles cocktail de fruits au sirop 90 grs</t>
  </si>
  <si>
    <t xml:space="preserve"> </t>
  </si>
  <si>
    <t xml:space="preserve">               </t>
  </si>
  <si>
    <t>kgs</t>
  </si>
  <si>
    <t>Kgs</t>
  </si>
  <si>
    <t>Kiwi</t>
  </si>
  <si>
    <t>Papaye</t>
  </si>
  <si>
    <t>Compote pomme en coupelle 100grs</t>
  </si>
  <si>
    <t>Confiture coupelles en 30 grs banane</t>
  </si>
  <si>
    <t>Confiture coupelles en 30 grs ananas</t>
  </si>
  <si>
    <t>Confiture coupelles en 30 grs goyave</t>
  </si>
  <si>
    <t>Confiture coupelles en 30 grs cerise</t>
  </si>
  <si>
    <t xml:space="preserve">Pruneaux </t>
  </si>
  <si>
    <t>sachet de 1 kgs</t>
  </si>
  <si>
    <t>Emincé de porc</t>
  </si>
  <si>
    <t>Sauté de dinde sans peau, sans os</t>
  </si>
  <si>
    <t>Ailes de poulet</t>
  </si>
  <si>
    <t xml:space="preserve">Persil déshydraté </t>
  </si>
  <si>
    <t xml:space="preserve">u </t>
  </si>
  <si>
    <t>Fromage Emmenthal râpé bte 10 kgs</t>
  </si>
  <si>
    <t>Epaule pièce de 5 kg env</t>
  </si>
  <si>
    <t>(120 à 140 grs)</t>
  </si>
  <si>
    <t xml:space="preserve">Brochettes de poisson </t>
  </si>
  <si>
    <t>30/40</t>
  </si>
  <si>
    <t>Crevettes</t>
  </si>
  <si>
    <t>Aileron de dinde</t>
  </si>
  <si>
    <t xml:space="preserve"> (pièce 130 à 160 g)</t>
  </si>
  <si>
    <t>Brochettes de dinde</t>
  </si>
  <si>
    <t xml:space="preserve"> (100 grs)</t>
  </si>
  <si>
    <t>Magret de canard</t>
  </si>
  <si>
    <t xml:space="preserve"> (350 à 400 grs)</t>
  </si>
  <si>
    <t xml:space="preserve">Pilon de poulet calibré </t>
  </si>
  <si>
    <t>125 grs</t>
  </si>
  <si>
    <t>100 grs</t>
  </si>
  <si>
    <t>Plaque feuilletée margarine</t>
  </si>
  <si>
    <t xml:space="preserve"> 60*40</t>
  </si>
  <si>
    <t>Saucisse fumée végétarienne</t>
  </si>
  <si>
    <t xml:space="preserve"> 90 grs</t>
  </si>
  <si>
    <t>Cordon bleu végétarienne</t>
  </si>
  <si>
    <t xml:space="preserve">Saucisse végétarienne type </t>
  </si>
  <si>
    <t>francfort</t>
  </si>
  <si>
    <t>Gâteaux ind. aux pépites de chocolat  60 grs</t>
  </si>
  <si>
    <t>Moelleux au chocolat</t>
  </si>
  <si>
    <t>carambole en sachet ind</t>
  </si>
  <si>
    <t>goyave en sachet ind</t>
  </si>
  <si>
    <t>Melon  en sachet ind</t>
  </si>
  <si>
    <t>ananas en sachet ind</t>
  </si>
  <si>
    <t>Jus de fruits 20 cl parfum divers</t>
  </si>
  <si>
    <t>poulet découpé pièce de 80 grs environ</t>
  </si>
  <si>
    <t>Burger de volaille pièce 120 grs</t>
  </si>
  <si>
    <t>Poulet nu environ 1,200 kgs</t>
  </si>
  <si>
    <t>muscade</t>
  </si>
  <si>
    <t>gingembre en poudre</t>
  </si>
  <si>
    <t>Tarte aux pommes</t>
  </si>
  <si>
    <t xml:space="preserve">bte 4/4 </t>
  </si>
  <si>
    <t>Betteraves en lanière</t>
  </si>
  <si>
    <t>Mayonnaise</t>
  </si>
  <si>
    <t>Câpres</t>
  </si>
  <si>
    <t>Cannelle</t>
  </si>
  <si>
    <t>Chocolat noire sachet de 1 kg</t>
  </si>
  <si>
    <t>Haricots blancs</t>
  </si>
  <si>
    <t>Coupelle arlequin au sirop 90 à 95 grs</t>
  </si>
  <si>
    <t>carton de 10 kgs</t>
  </si>
  <si>
    <t>(100 grs)</t>
  </si>
  <si>
    <t>Croisillon au fromage</t>
  </si>
  <si>
    <t>45 grs</t>
  </si>
  <si>
    <t xml:space="preserve">Eclairs  au chocolat </t>
  </si>
  <si>
    <t>95 grs</t>
  </si>
  <si>
    <t>1,200 kgs</t>
  </si>
  <si>
    <t xml:space="preserve">Mandarines </t>
  </si>
  <si>
    <t xml:space="preserve">Bananes jaunes épuchées </t>
  </si>
  <si>
    <t xml:space="preserve">Choux verts râpés </t>
  </si>
  <si>
    <t xml:space="preserve">Choux rouges râpés </t>
  </si>
  <si>
    <t xml:space="preserve">Dachines en portion </t>
  </si>
  <si>
    <t xml:space="preserve">Carottes râpées </t>
  </si>
  <si>
    <t>Pommes de terre</t>
  </si>
  <si>
    <t xml:space="preserve"> (grosses 0 .55)</t>
  </si>
  <si>
    <t>pain humburgers 0,280 grs</t>
  </si>
  <si>
    <t>Madeleine  0,25 grs</t>
  </si>
  <si>
    <t>de 65 à 75 grs</t>
  </si>
  <si>
    <t>Friand au fromage individuel</t>
  </si>
  <si>
    <t>Brie  portion individuelle de 20 g à 30 g</t>
  </si>
  <si>
    <t>Unité</t>
  </si>
  <si>
    <t>Carré frais type Kiri ou équivalent 
portion individuelle de 20 g à 30 g</t>
  </si>
  <si>
    <t>Gouda  portion individuelle de 20 g à 30 g</t>
  </si>
  <si>
    <t>Edam portion individuelle de 20 g à 30 g</t>
  </si>
  <si>
    <t>Emmental portion individuelle de 20 g à 30 g</t>
  </si>
  <si>
    <t>Mimolette portion individuelle de 20 g à 30 g</t>
  </si>
  <si>
    <t>Port Salut portion individuelle de 20 g à 30 g</t>
  </si>
  <si>
    <t>Tomme noire portion individuelle de 20 g à 30 g</t>
  </si>
  <si>
    <t>Samos portion individuelle de 20 g</t>
  </si>
  <si>
    <t>Mini ronds type babybel rouge 22 g</t>
  </si>
  <si>
    <t>Igname en portion</t>
  </si>
  <si>
    <t>Patates douces  en portion</t>
  </si>
  <si>
    <t>Bananes TBS</t>
  </si>
  <si>
    <t>Frites de pomme de terre surgelées</t>
  </si>
  <si>
    <t>Riz rond</t>
  </si>
  <si>
    <t>Farine de maïs</t>
  </si>
  <si>
    <t>sachet de 1kg</t>
  </si>
  <si>
    <t>Galettes de rois (individuelles)</t>
  </si>
  <si>
    <t>carton</t>
  </si>
  <si>
    <t>Chaussons aux pommes (42 unités)</t>
  </si>
  <si>
    <t>Mini viennoiserie congelées prêt à cuire</t>
  </si>
  <si>
    <t xml:space="preserve">Miniardises salées ou sucrées congelées </t>
  </si>
  <si>
    <t>Mini cakes</t>
  </si>
  <si>
    <t>ANNEE 2016</t>
  </si>
  <si>
    <t>Lait  Bte de 1 kg concentré sucré</t>
  </si>
  <si>
    <t>Museau de porc</t>
  </si>
  <si>
    <t xml:space="preserve"> - 1 -</t>
  </si>
  <si>
    <t xml:space="preserve"> - 2 - </t>
  </si>
  <si>
    <t>CONSERVES DE VIANDES ET DE POISSONS</t>
  </si>
  <si>
    <t>CONSERVES DE LEGUMES</t>
  </si>
  <si>
    <t>CONSERVES DE FRUITS - CONFITURES - COMPOTES</t>
  </si>
  <si>
    <t>PATES ALIMENTAIRES - SEMOULES - FECULES</t>
  </si>
  <si>
    <t>LEGUMES ET FRUITS SECS - RIZ</t>
  </si>
  <si>
    <t>PREPARATION POUR PUREE</t>
  </si>
  <si>
    <t>SUCRE - MIEL</t>
  </si>
  <si>
    <t xml:space="preserve"> LAIT EN POUDRE</t>
  </si>
  <si>
    <t xml:space="preserve"> - 4 -</t>
  </si>
  <si>
    <t xml:space="preserve"> - 5 -</t>
  </si>
  <si>
    <t xml:space="preserve"> - 6 -</t>
  </si>
  <si>
    <t xml:space="preserve"> - 7 -</t>
  </si>
  <si>
    <t xml:space="preserve"> - 8 -</t>
  </si>
  <si>
    <t xml:space="preserve"> VIANDES BOVINS, OVINS, PORCINS SURGELEES OU CONGELEES</t>
  </si>
  <si>
    <t>PREPARATIONS A BASE DE POISSONS, CRUSTACES, COQUILLAGES SURGELES</t>
  </si>
  <si>
    <t>PREPARATIONS ALIMENTAIRES ELABOREES COMPOSITES SURGELEES</t>
  </si>
  <si>
    <t xml:space="preserve"> - 9 -</t>
  </si>
  <si>
    <t xml:space="preserve"> - 10 -</t>
  </si>
  <si>
    <t xml:space="preserve"> - 11 -</t>
  </si>
  <si>
    <t xml:space="preserve"> - 12 -</t>
  </si>
  <si>
    <t xml:space="preserve"> - 13 -</t>
  </si>
  <si>
    <t xml:space="preserve"> - 14 -</t>
  </si>
  <si>
    <t xml:space="preserve"> - 15 -</t>
  </si>
  <si>
    <t xml:space="preserve"> - 16 -</t>
  </si>
  <si>
    <t>POISSONS CONGELES ET SURGELES</t>
  </si>
  <si>
    <t xml:space="preserve"> - 17 -</t>
  </si>
  <si>
    <t xml:space="preserve"> LARDONS - SALAISON</t>
  </si>
  <si>
    <t>POISSONS SECHES -  SALES</t>
  </si>
  <si>
    <t xml:space="preserve"> - 18 -</t>
  </si>
  <si>
    <t xml:space="preserve"> - 19 -</t>
  </si>
  <si>
    <t>HUILES VEGETALES - CONDIMENTS ET ASSAISONNEMENTS</t>
  </si>
  <si>
    <t xml:space="preserve"> - 20 -</t>
  </si>
  <si>
    <t xml:space="preserve"> - 21 -</t>
  </si>
  <si>
    <t xml:space="preserve"> ŒUFS EN COQUILLE </t>
  </si>
  <si>
    <t xml:space="preserve"> BEURRES - MARGARINES</t>
  </si>
  <si>
    <t xml:space="preserve"> FROMAGES FRAIS, SECS ET SPECIALITES FROMAGERES</t>
  </si>
  <si>
    <t>LAITS UHT - LAIT DE COCO</t>
  </si>
  <si>
    <t xml:space="preserve"> - 22 -</t>
  </si>
  <si>
    <t xml:space="preserve"> - 23 -</t>
  </si>
  <si>
    <t xml:space="preserve"> - 24 -</t>
  </si>
  <si>
    <t>CREMES GLACEES - GLACES</t>
  </si>
  <si>
    <t xml:space="preserve"> - 25 -</t>
  </si>
  <si>
    <t>YAOURTS ET DESSERTS LACTES FRAIS</t>
  </si>
  <si>
    <t xml:space="preserve"> - 26 -</t>
  </si>
  <si>
    <t xml:space="preserve"> LEGUMES ET SALADES FRAIS EN L'ETAT</t>
  </si>
  <si>
    <t>LEGUMES PREPARES ET SALADES REFRIGERES DITS DE 4EME GAMME</t>
  </si>
  <si>
    <t>FRUITS FRAIS EN L'ETAT</t>
  </si>
  <si>
    <t xml:space="preserve"> FRUITS PREPARES ET REFRIGERES DITS DE 4EME GAMME</t>
  </si>
  <si>
    <t xml:space="preserve"> LEGUMES TROPICAUX FRAIS EN L'ETAT</t>
  </si>
  <si>
    <t xml:space="preserve"> PRODUITS MARAICHERS FRAIS EN L'ETAT</t>
  </si>
  <si>
    <t xml:space="preserve"> - 27 -</t>
  </si>
  <si>
    <t xml:space="preserve"> - 28 -</t>
  </si>
  <si>
    <t xml:space="preserve"> - 29 -</t>
  </si>
  <si>
    <t xml:space="preserve"> - 30 -</t>
  </si>
  <si>
    <t xml:space="preserve"> - 31 -</t>
  </si>
  <si>
    <t xml:space="preserve"> - 32 -</t>
  </si>
  <si>
    <t>CHARCUTERIES - SALAISONS</t>
  </si>
  <si>
    <t xml:space="preserve"> - 33 -</t>
  </si>
  <si>
    <t>PAINS (AUTRES QUE SURGELES)</t>
  </si>
  <si>
    <t>FARINES</t>
  </si>
  <si>
    <t>PAINS INDIVIDUELS ET PATISSERIES LOCALES INDIVIDUELLES</t>
  </si>
  <si>
    <t xml:space="preserve"> - 34 -</t>
  </si>
  <si>
    <t xml:space="preserve"> - 35 -</t>
  </si>
  <si>
    <t xml:space="preserve"> - 36 -</t>
  </si>
  <si>
    <t>PETIT DEJEUNER - GOUTER</t>
  </si>
  <si>
    <t>PREPARATIONS LOCALES POUR PETIT-DEJEUNER - GOUTERS</t>
  </si>
  <si>
    <t>FRUITS SECS</t>
  </si>
  <si>
    <t xml:space="preserve"> - 37 -</t>
  </si>
  <si>
    <t xml:space="preserve"> - 38 -</t>
  </si>
  <si>
    <t xml:space="preserve"> -39 -</t>
  </si>
  <si>
    <t xml:space="preserve">SIROPS </t>
  </si>
  <si>
    <t xml:space="preserve"> EAUX</t>
  </si>
  <si>
    <t xml:space="preserve">VINS </t>
  </si>
  <si>
    <t>JUS DE FRUITS (AUTRES QUE SURGELES)</t>
  </si>
  <si>
    <t xml:space="preserve"> - 40 -</t>
  </si>
  <si>
    <t xml:space="preserve"> - 41 - </t>
  </si>
  <si>
    <t xml:space="preserve"> - 42 -</t>
  </si>
  <si>
    <t xml:space="preserve"> - 43 - </t>
  </si>
  <si>
    <t>LEGUMES TROPICAUX SURGELES</t>
  </si>
  <si>
    <t xml:space="preserve"> - 44 -</t>
  </si>
  <si>
    <t xml:space="preserve"> - 45 -</t>
  </si>
  <si>
    <t xml:space="preserve"> - 46 -</t>
  </si>
  <si>
    <t xml:space="preserve"> - 47 -</t>
  </si>
  <si>
    <t xml:space="preserve"> - 48 -</t>
  </si>
  <si>
    <t>VINS ET SPIRITUEUX</t>
  </si>
  <si>
    <t xml:space="preserve"> - 49 -</t>
  </si>
  <si>
    <t xml:space="preserve"> - 51 -</t>
  </si>
  <si>
    <t xml:space="preserve">VIANDE AGNEAU FRAICHE (AUTRE QUE SURGELEE) </t>
  </si>
  <si>
    <t xml:space="preserve"> VIANDE BŒUF FRAICHE (AUTRE QUE SURGELEE)</t>
  </si>
  <si>
    <t xml:space="preserve"> VIANDE PORC FRAICHE (AUTRE QUE SURGELEE)</t>
  </si>
  <si>
    <t xml:space="preserve"> VIANDE VOLAILLE FRAICHE LOCALE (AUTRE QUE SURGELEE)</t>
  </si>
  <si>
    <t>Poulet nu environ 1,400 kgs</t>
  </si>
  <si>
    <t>Bananes séchées</t>
  </si>
  <si>
    <t xml:space="preserve"> sachet ind 50 grs</t>
  </si>
  <si>
    <t xml:space="preserve">Farine de banane </t>
  </si>
  <si>
    <t>Boules maïs soufflé au miel                    Bte 375 grs</t>
  </si>
  <si>
    <t>Pain 400 grs</t>
  </si>
  <si>
    <t>PU HT</t>
  </si>
  <si>
    <t>PRIX TOTAL HT</t>
  </si>
  <si>
    <t>N°</t>
  </si>
  <si>
    <t>MONTANT HT</t>
  </si>
  <si>
    <t>TVA</t>
  </si>
  <si>
    <t>MONTANT TTC</t>
  </si>
  <si>
    <t>Pâté de campagne coupelle                                        carton de 144</t>
  </si>
  <si>
    <t>Pâté de volaille coupelle                                   carton de 144</t>
  </si>
  <si>
    <t xml:space="preserve">BORDEREAU DES PRIX </t>
  </si>
  <si>
    <t>Steaks hachés  150 grs      15 % mg</t>
  </si>
  <si>
    <t>DENOMINATION DU CANDIDAT :</t>
  </si>
  <si>
    <t>PATISSERIES SURGELEES</t>
  </si>
  <si>
    <t xml:space="preserve">Thé aux fruits rouges en infusette                </t>
  </si>
  <si>
    <t xml:space="preserve">Thé verveine/menthe en infusette             </t>
  </si>
  <si>
    <t xml:space="preserve">Thé camomille en infusette   </t>
  </si>
  <si>
    <t xml:space="preserve">Thé tilleul en infusette </t>
  </si>
  <si>
    <t xml:space="preserve">Thé tilleul/menthe en infusette </t>
  </si>
  <si>
    <t xml:space="preserve"> - 3 -</t>
  </si>
  <si>
    <t>Paris-brest</t>
  </si>
  <si>
    <t>80 grs</t>
  </si>
  <si>
    <t xml:space="preserve"> LEGUMES CRUS SURGELES</t>
  </si>
  <si>
    <t xml:space="preserve"> LEGUMES CUITS , PREPARES EN MELANGES OU EN PUREES SURGELES</t>
  </si>
  <si>
    <t xml:space="preserve"> VIANDES DE VOLAILLES SURGELEES OU CONGELEES</t>
  </si>
  <si>
    <t>PAINS ET VIENNOISERIES  SURGELES</t>
  </si>
  <si>
    <t xml:space="preserve"> POISSON FRAIS (AUTRE QUE SURGELE)</t>
  </si>
  <si>
    <t>Bordereau des prix Marché alimentation                                        N° 9720771F-01/2016                                              LPO du FRANCOIS</t>
  </si>
  <si>
    <t>Bordereau des prix Marché alimentation                                        N° 9720771F-01/2016                               LPO du FRANCOIS</t>
  </si>
  <si>
    <t>Bordereau des prix Marché alimentation                                        N° 9720771F-01/2016                                                   LPO du FRANCOIS</t>
  </si>
  <si>
    <t>Bordereau des prix Marché alimentation                                 N° 9720771F-01/2016                                                   LPO du FRANCOIS</t>
  </si>
  <si>
    <r>
      <t xml:space="preserve">Bordereau des prix Marché alimentation                               N° 9720771F-01/2016                                         LPO du FRANCOIS                                  </t>
    </r>
    <r>
      <rPr>
        <b/>
        <i/>
        <sz val="11"/>
        <color theme="1"/>
        <rFont val="Calibri"/>
        <family val="2"/>
        <scheme val="minor"/>
      </rPr>
      <t>- 50 -</t>
    </r>
  </si>
  <si>
    <t xml:space="preserve">Bordereau des prix Marché alimentation                               N° 9720771F-01/2016                                                 LPO du FRANCOIS          </t>
  </si>
  <si>
    <t>DESSERTS LACTES DE LONGUE CONSERVATION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</si>
</sst>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9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3"/>
      <color theme="1"/>
      <name val="Book Antiqua"/>
      <family val="1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u/>
      <sz val="16"/>
      <color rgb="FFFF0000"/>
      <name val="Calibri"/>
      <family val="2"/>
    </font>
    <font>
      <b/>
      <sz val="12"/>
      <color theme="1"/>
      <name val="Calibri"/>
      <family val="2"/>
    </font>
    <font>
      <b/>
      <sz val="13"/>
      <color theme="1"/>
      <name val="Calibri"/>
      <family val="2"/>
    </font>
    <font>
      <b/>
      <sz val="14"/>
      <color theme="1"/>
      <name val="Calibri"/>
      <family val="2"/>
    </font>
    <font>
      <b/>
      <u/>
      <sz val="14"/>
      <color rgb="FFFF0000"/>
      <name val="Calibri"/>
      <family val="2"/>
    </font>
    <font>
      <b/>
      <sz val="9"/>
      <color theme="1"/>
      <name val="Calibri"/>
      <family val="2"/>
    </font>
    <font>
      <b/>
      <sz val="13"/>
      <name val="Calibri"/>
      <family val="2"/>
    </font>
    <font>
      <b/>
      <u/>
      <sz val="15"/>
      <name val="Calibri"/>
      <family val="2"/>
    </font>
    <font>
      <b/>
      <u/>
      <sz val="15"/>
      <color rgb="FFFF0000"/>
      <name val="Calibri"/>
      <family val="2"/>
    </font>
    <font>
      <b/>
      <sz val="8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  <scheme val="minor"/>
    </font>
    <font>
      <b/>
      <sz val="13"/>
      <name val="Calibri"/>
      <family val="2"/>
      <scheme val="minor"/>
    </font>
    <font>
      <sz val="13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9"/>
      <color theme="1"/>
      <name val="Calibri"/>
      <family val="2"/>
    </font>
    <font>
      <i/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u/>
      <sz val="14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</font>
    <font>
      <sz val="13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b/>
      <sz val="14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3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3"/>
      <name val="Calibri"/>
      <family val="2"/>
    </font>
    <font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sz val="13"/>
      <name val="Arial"/>
      <family val="2"/>
    </font>
    <font>
      <sz val="9"/>
      <name val="Calibri"/>
      <family val="2"/>
      <scheme val="minor"/>
    </font>
    <font>
      <b/>
      <i/>
      <sz val="14"/>
      <name val="Calibri"/>
      <family val="2"/>
      <scheme val="minor"/>
    </font>
    <font>
      <b/>
      <i/>
      <sz val="11"/>
      <color theme="1"/>
      <name val="Calibri"/>
      <family val="2"/>
    </font>
    <font>
      <b/>
      <i/>
      <u/>
      <sz val="11"/>
      <color rgb="FFFF0000"/>
      <name val="Calibri"/>
      <family val="2"/>
      <scheme val="minor"/>
    </font>
    <font>
      <i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</font>
    <font>
      <b/>
      <i/>
      <sz val="8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0"/>
      <name val="Calibri"/>
      <family val="2"/>
      <scheme val="minor"/>
    </font>
    <font>
      <b/>
      <i/>
      <sz val="10"/>
      <color theme="1"/>
      <name val="Calibri"/>
      <family val="2"/>
    </font>
    <font>
      <b/>
      <sz val="14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Book Antiqua"/>
      <family val="1"/>
    </font>
    <font>
      <sz val="9"/>
      <color theme="1"/>
      <name val="Calibri"/>
      <family val="2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Calibri"/>
      <family val="2"/>
    </font>
    <font>
      <i/>
      <sz val="9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</font>
    <font>
      <i/>
      <sz val="14"/>
      <color theme="1"/>
      <name val="Calibri"/>
      <family val="2"/>
      <scheme val="minor"/>
    </font>
    <font>
      <sz val="14"/>
      <color theme="1"/>
      <name val="Calibri"/>
      <family val="2"/>
    </font>
    <font>
      <b/>
      <i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i/>
      <u/>
      <sz val="14"/>
      <color rgb="FFFF0000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7"/>
      <color theme="1"/>
      <name val="Calibri"/>
      <family val="2"/>
      <scheme val="minor"/>
    </font>
    <font>
      <sz val="10"/>
      <name val="Calibri"/>
      <family val="2"/>
    </font>
    <font>
      <i/>
      <sz val="9"/>
      <color rgb="FFFF0000"/>
      <name val="Calibri"/>
      <family val="2"/>
      <scheme val="minor"/>
    </font>
    <font>
      <b/>
      <sz val="14"/>
      <name val="Arial"/>
      <family val="2"/>
    </font>
    <font>
      <b/>
      <i/>
      <sz val="14"/>
      <color theme="1"/>
      <name val="Calibri"/>
      <family val="2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3">
    <xf numFmtId="0" fontId="0" fillId="0" borderId="0" xfId="0"/>
    <xf numFmtId="0" fontId="0" fillId="0" borderId="0" xfId="0" applyFill="1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justify" vertical="center" wrapText="1"/>
    </xf>
    <xf numFmtId="0" fontId="15" fillId="0" borderId="0" xfId="0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19" fillId="0" borderId="0" xfId="0" applyFont="1"/>
    <xf numFmtId="0" fontId="19" fillId="0" borderId="0" xfId="0" applyFont="1" applyFill="1" applyAlignment="1">
      <alignment vertical="center"/>
    </xf>
    <xf numFmtId="0" fontId="19" fillId="0" borderId="0" xfId="0" applyFont="1" applyFill="1"/>
    <xf numFmtId="0" fontId="20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29" fillId="0" borderId="0" xfId="0" applyFont="1" applyFill="1" applyAlignment="1">
      <alignment vertical="center"/>
    </xf>
    <xf numFmtId="0" fontId="18" fillId="0" borderId="0" xfId="0" applyFont="1" applyAlignment="1">
      <alignment horizontal="center"/>
    </xf>
    <xf numFmtId="0" fontId="31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31" fillId="0" borderId="0" xfId="0" applyFont="1"/>
    <xf numFmtId="0" fontId="14" fillId="0" borderId="0" xfId="0" applyFont="1" applyFill="1" applyBorder="1" applyAlignment="1">
      <alignment vertical="center"/>
    </xf>
    <xf numFmtId="0" fontId="3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4" fillId="0" borderId="1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center"/>
    </xf>
    <xf numFmtId="0" fontId="41" fillId="0" borderId="1" xfId="0" applyFont="1" applyFill="1" applyBorder="1" applyAlignment="1">
      <alignment horizontal="justify" vertical="center"/>
    </xf>
    <xf numFmtId="0" fontId="41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vertical="center"/>
    </xf>
    <xf numFmtId="0" fontId="41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justify" vertical="center"/>
    </xf>
    <xf numFmtId="0" fontId="43" fillId="0" borderId="1" xfId="0" applyFont="1" applyFill="1" applyBorder="1" applyAlignment="1">
      <alignment horizontal="center" vertical="center" wrapText="1"/>
    </xf>
    <xf numFmtId="0" fontId="25" fillId="0" borderId="0" xfId="0" applyFont="1" applyAlignment="1"/>
    <xf numFmtId="0" fontId="38" fillId="0" borderId="0" xfId="0" applyFont="1" applyAlignment="1"/>
    <xf numFmtId="0" fontId="0" fillId="0" borderId="0" xfId="0" applyFont="1"/>
    <xf numFmtId="0" fontId="0" fillId="0" borderId="0" xfId="0" applyBorder="1"/>
    <xf numFmtId="0" fontId="39" fillId="0" borderId="1" xfId="0" applyFont="1" applyFill="1" applyBorder="1" applyAlignment="1">
      <alignment horizontal="left" vertical="center" wrapText="1"/>
    </xf>
    <xf numFmtId="0" fontId="46" fillId="0" borderId="0" xfId="0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vertical="center"/>
    </xf>
    <xf numFmtId="0" fontId="47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46" fillId="0" borderId="0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horizontal="left" vertical="center"/>
    </xf>
    <xf numFmtId="0" fontId="47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48" fillId="0" borderId="1" xfId="0" applyFont="1" applyFill="1" applyBorder="1" applyAlignment="1">
      <alignment horizontal="center" vertical="center"/>
    </xf>
    <xf numFmtId="0" fontId="0" fillId="0" borderId="1" xfId="0" applyFont="1" applyBorder="1"/>
    <xf numFmtId="0" fontId="19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9" fillId="0" borderId="0" xfId="0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justify" vertical="center"/>
    </xf>
    <xf numFmtId="0" fontId="48" fillId="0" borderId="1" xfId="0" applyFont="1" applyFill="1" applyBorder="1" applyAlignment="1">
      <alignment vertical="center"/>
    </xf>
    <xf numFmtId="0" fontId="33" fillId="2" borderId="1" xfId="0" applyFont="1" applyFill="1" applyBorder="1" applyAlignment="1">
      <alignment horizontal="center" vertical="center" wrapText="1"/>
    </xf>
    <xf numFmtId="0" fontId="32" fillId="0" borderId="0" xfId="0" applyFont="1"/>
    <xf numFmtId="0" fontId="42" fillId="0" borderId="1" xfId="0" applyFont="1" applyFill="1" applyBorder="1" applyAlignment="1">
      <alignment horizontal="center" vertical="center"/>
    </xf>
    <xf numFmtId="0" fontId="48" fillId="0" borderId="1" xfId="0" applyFont="1" applyFill="1" applyBorder="1" applyAlignment="1">
      <alignment horizontal="justify" vertical="center"/>
    </xf>
    <xf numFmtId="0" fontId="31" fillId="0" borderId="1" xfId="0" applyFont="1" applyFill="1" applyBorder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26" fillId="0" borderId="0" xfId="0" applyFont="1"/>
    <xf numFmtId="0" fontId="28" fillId="0" borderId="0" xfId="0" applyFont="1"/>
    <xf numFmtId="0" fontId="31" fillId="0" borderId="1" xfId="0" applyFont="1" applyBorder="1" applyAlignment="1">
      <alignment horizontal="center" vertical="center"/>
    </xf>
    <xf numFmtId="0" fontId="38" fillId="0" borderId="0" xfId="0" applyFont="1" applyAlignment="1">
      <alignment horizontal="left"/>
    </xf>
    <xf numFmtId="0" fontId="38" fillId="0" borderId="0" xfId="0" applyFont="1" applyFill="1" applyBorder="1" applyAlignment="1">
      <alignment horizontal="left" vertical="center" wrapText="1"/>
    </xf>
    <xf numFmtId="0" fontId="52" fillId="0" borderId="1" xfId="0" applyFont="1" applyFill="1" applyBorder="1" applyAlignment="1">
      <alignment horizontal="justify" vertical="center"/>
    </xf>
    <xf numFmtId="0" fontId="23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9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42" fillId="0" borderId="1" xfId="0" applyFont="1" applyFill="1" applyBorder="1" applyAlignment="1">
      <alignment horizontal="justify" vertical="center"/>
    </xf>
    <xf numFmtId="0" fontId="31" fillId="0" borderId="0" xfId="0" applyFont="1" applyAlignment="1">
      <alignment horizontal="center"/>
    </xf>
    <xf numFmtId="0" fontId="55" fillId="2" borderId="1" xfId="0" applyFont="1" applyFill="1" applyBorder="1" applyAlignment="1">
      <alignment vertical="center"/>
    </xf>
    <xf numFmtId="0" fontId="53" fillId="0" borderId="1" xfId="0" applyFont="1" applyFill="1" applyBorder="1" applyAlignment="1">
      <alignment vertical="center"/>
    </xf>
    <xf numFmtId="0" fontId="56" fillId="0" borderId="1" xfId="0" applyFont="1" applyFill="1" applyBorder="1" applyAlignment="1">
      <alignment vertical="center"/>
    </xf>
    <xf numFmtId="0" fontId="57" fillId="0" borderId="1" xfId="0" applyFont="1" applyBorder="1" applyProtection="1"/>
    <xf numFmtId="0" fontId="58" fillId="0" borderId="1" xfId="0" applyFont="1" applyBorder="1" applyAlignment="1" applyProtection="1">
      <alignment horizont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6" fillId="0" borderId="0" xfId="0" applyFont="1"/>
    <xf numFmtId="0" fontId="25" fillId="0" borderId="0" xfId="0" applyFont="1"/>
    <xf numFmtId="0" fontId="25" fillId="0" borderId="0" xfId="0" applyFont="1" applyFill="1" applyAlignment="1">
      <alignment vertical="center"/>
    </xf>
    <xf numFmtId="0" fontId="38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41" fillId="0" borderId="3" xfId="0" applyFont="1" applyFill="1" applyBorder="1" applyAlignment="1">
      <alignment horizontal="justify" vertical="center"/>
    </xf>
    <xf numFmtId="0" fontId="41" fillId="0" borderId="3" xfId="0" applyFont="1" applyFill="1" applyBorder="1" applyAlignment="1">
      <alignment horizontal="left" vertical="center"/>
    </xf>
    <xf numFmtId="0" fontId="33" fillId="0" borderId="0" xfId="0" applyFont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57" fillId="0" borderId="1" xfId="0" applyFont="1" applyBorder="1" applyAlignment="1" applyProtection="1">
      <alignment horizontal="center" vertical="center"/>
      <protection locked="0"/>
    </xf>
    <xf numFmtId="0" fontId="31" fillId="0" borderId="1" xfId="0" applyFont="1" applyFill="1" applyBorder="1" applyAlignment="1">
      <alignment vertical="center"/>
    </xf>
    <xf numFmtId="0" fontId="42" fillId="0" borderId="3" xfId="0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vertical="center"/>
    </xf>
    <xf numFmtId="0" fontId="59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33" fillId="0" borderId="0" xfId="0" applyFont="1"/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54" fillId="0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14" fillId="3" borderId="1" xfId="0" applyFont="1" applyFill="1" applyBorder="1" applyAlignment="1">
      <alignment horizontal="center"/>
    </xf>
    <xf numFmtId="0" fontId="41" fillId="3" borderId="1" xfId="0" applyFont="1" applyFill="1" applyBorder="1" applyAlignment="1">
      <alignment horizontal="center" vertical="center"/>
    </xf>
    <xf numFmtId="0" fontId="41" fillId="3" borderId="1" xfId="0" applyFont="1" applyFill="1" applyBorder="1" applyAlignment="1">
      <alignment horizontal="center"/>
    </xf>
    <xf numFmtId="0" fontId="34" fillId="0" borderId="0" xfId="0" applyFont="1" applyBorder="1" applyAlignment="1">
      <alignment horizontal="center"/>
    </xf>
    <xf numFmtId="0" fontId="19" fillId="0" borderId="0" xfId="0" applyFont="1" applyBorder="1"/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54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/>
    </xf>
    <xf numFmtId="0" fontId="54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54" fillId="0" borderId="0" xfId="0" applyFont="1" applyFill="1" applyAlignment="1">
      <alignment horizontal="center" vertical="center"/>
    </xf>
    <xf numFmtId="0" fontId="54" fillId="0" borderId="0" xfId="0" applyFont="1" applyFill="1" applyAlignment="1">
      <alignment horizontal="center"/>
    </xf>
    <xf numFmtId="0" fontId="62" fillId="0" borderId="0" xfId="0" applyFont="1" applyAlignment="1"/>
    <xf numFmtId="0" fontId="0" fillId="0" borderId="1" xfId="0" applyFont="1" applyBorder="1" applyAlignment="1">
      <alignment vertical="center"/>
    </xf>
    <xf numFmtId="0" fontId="33" fillId="2" borderId="1" xfId="0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vertical="center"/>
    </xf>
    <xf numFmtId="0" fontId="38" fillId="0" borderId="0" xfId="0" applyFont="1" applyAlignment="1">
      <alignment horizontal="center"/>
    </xf>
    <xf numFmtId="0" fontId="38" fillId="0" borderId="0" xfId="0" applyFont="1" applyFill="1" applyBorder="1" applyAlignment="1">
      <alignment horizontal="left" vertical="center" wrapText="1"/>
    </xf>
    <xf numFmtId="0" fontId="63" fillId="0" borderId="0" xfId="0" applyFont="1" applyBorder="1" applyAlignment="1">
      <alignment horizontal="left"/>
    </xf>
    <xf numFmtId="0" fontId="64" fillId="0" borderId="0" xfId="0" applyFont="1" applyBorder="1"/>
    <xf numFmtId="0" fontId="65" fillId="0" borderId="0" xfId="0" applyFont="1" applyBorder="1" applyAlignment="1">
      <alignment horizontal="center"/>
    </xf>
    <xf numFmtId="0" fontId="65" fillId="0" borderId="0" xfId="0" applyFont="1" applyBorder="1"/>
    <xf numFmtId="0" fontId="65" fillId="2" borderId="5" xfId="0" applyFont="1" applyFill="1" applyBorder="1" applyAlignment="1">
      <alignment horizontal="center" vertical="center" wrapText="1"/>
    </xf>
    <xf numFmtId="0" fontId="0" fillId="3" borderId="0" xfId="0" applyFont="1" applyFill="1"/>
    <xf numFmtId="0" fontId="59" fillId="0" borderId="0" xfId="0" applyFont="1" applyFill="1" applyBorder="1" applyAlignment="1">
      <alignment horizontal="center" vertical="center"/>
    </xf>
    <xf numFmtId="0" fontId="28" fillId="3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/>
    </xf>
    <xf numFmtId="0" fontId="0" fillId="3" borderId="0" xfId="0" applyFont="1" applyFill="1" applyBorder="1"/>
    <xf numFmtId="0" fontId="28" fillId="0" borderId="0" xfId="0" applyFont="1" applyFill="1" applyBorder="1" applyAlignment="1">
      <alignment vertical="center"/>
    </xf>
    <xf numFmtId="0" fontId="66" fillId="0" borderId="0" xfId="0" applyFont="1" applyAlignment="1">
      <alignment vertical="center"/>
    </xf>
    <xf numFmtId="0" fontId="24" fillId="2" borderId="1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66" fillId="0" borderId="0" xfId="0" applyFont="1" applyFill="1" applyAlignment="1">
      <alignment vertical="center"/>
    </xf>
    <xf numFmtId="0" fontId="28" fillId="0" borderId="0" xfId="0" applyFont="1" applyFill="1" applyBorder="1" applyAlignment="1">
      <alignment vertical="center" wrapText="1"/>
    </xf>
    <xf numFmtId="0" fontId="0" fillId="0" borderId="0" xfId="0" applyFont="1" applyBorder="1"/>
    <xf numFmtId="0" fontId="19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7" fillId="0" borderId="0" xfId="0" applyFont="1" applyAlignment="1">
      <alignment horizontal="center"/>
    </xf>
    <xf numFmtId="0" fontId="68" fillId="0" borderId="1" xfId="0" applyFont="1" applyFill="1" applyBorder="1" applyAlignment="1">
      <alignment horizontal="center" vertical="center"/>
    </xf>
    <xf numFmtId="0" fontId="68" fillId="0" borderId="0" xfId="0" applyFont="1" applyAlignment="1">
      <alignment horizontal="center"/>
    </xf>
    <xf numFmtId="0" fontId="68" fillId="0" borderId="0" xfId="0" applyFont="1" applyFill="1" applyBorder="1" applyAlignment="1">
      <alignment horizontal="center" vertical="center"/>
    </xf>
    <xf numFmtId="0" fontId="68" fillId="0" borderId="0" xfId="0" applyFont="1" applyFill="1" applyAlignment="1">
      <alignment horizontal="center" vertical="center"/>
    </xf>
    <xf numFmtId="0" fontId="68" fillId="0" borderId="0" xfId="0" applyFont="1" applyFill="1" applyAlignment="1">
      <alignment horizontal="center"/>
    </xf>
    <xf numFmtId="0" fontId="13" fillId="2" borderId="3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justify" vertical="center"/>
    </xf>
    <xf numFmtId="0" fontId="69" fillId="0" borderId="3" xfId="0" applyFont="1" applyFill="1" applyBorder="1" applyAlignment="1">
      <alignment vertical="center"/>
    </xf>
    <xf numFmtId="0" fontId="42" fillId="0" borderId="1" xfId="0" applyFont="1" applyFill="1" applyBorder="1" applyAlignment="1">
      <alignment vertical="center"/>
    </xf>
    <xf numFmtId="0" fontId="42" fillId="0" borderId="1" xfId="0" applyFont="1" applyBorder="1" applyAlignment="1">
      <alignment horizontal="center" vertical="center"/>
    </xf>
    <xf numFmtId="0" fontId="42" fillId="0" borderId="1" xfId="0" applyFont="1" applyBorder="1" applyAlignment="1">
      <alignment vertical="center"/>
    </xf>
    <xf numFmtId="0" fontId="70" fillId="0" borderId="1" xfId="0" applyFont="1" applyFill="1" applyBorder="1" applyAlignment="1">
      <alignment horizontal="center" vertical="center"/>
    </xf>
    <xf numFmtId="0" fontId="72" fillId="0" borderId="1" xfId="0" applyFont="1" applyBorder="1" applyAlignment="1">
      <alignment horizontal="center" vertical="center"/>
    </xf>
    <xf numFmtId="0" fontId="48" fillId="0" borderId="0" xfId="0" applyFont="1"/>
    <xf numFmtId="0" fontId="20" fillId="0" borderId="1" xfId="0" applyFont="1" applyFill="1" applyBorder="1" applyAlignment="1">
      <alignment vertical="center"/>
    </xf>
    <xf numFmtId="0" fontId="71" fillId="0" borderId="0" xfId="0" applyFont="1" applyAlignment="1">
      <alignment horizontal="center"/>
    </xf>
    <xf numFmtId="0" fontId="46" fillId="0" borderId="0" xfId="0" applyFont="1" applyFill="1" applyAlignment="1">
      <alignment horizontal="center" vertical="center"/>
    </xf>
    <xf numFmtId="0" fontId="46" fillId="0" borderId="0" xfId="0" applyFont="1" applyFill="1" applyAlignment="1">
      <alignment horizontal="center"/>
    </xf>
    <xf numFmtId="0" fontId="46" fillId="0" borderId="0" xfId="0" applyFont="1" applyAlignment="1">
      <alignment horizontal="center"/>
    </xf>
    <xf numFmtId="0" fontId="19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52" fillId="0" borderId="1" xfId="0" applyFont="1" applyFill="1" applyBorder="1" applyAlignment="1">
      <alignment vertical="center"/>
    </xf>
    <xf numFmtId="0" fontId="73" fillId="0" borderId="1" xfId="0" applyFont="1" applyBorder="1" applyAlignment="1" applyProtection="1">
      <alignment vertical="center"/>
      <protection locked="0"/>
    </xf>
    <xf numFmtId="0" fontId="0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6" fillId="0" borderId="1" xfId="0" applyFont="1" applyFill="1" applyBorder="1" applyAlignment="1">
      <alignment horizontal="justify" vertical="center"/>
    </xf>
    <xf numFmtId="0" fontId="28" fillId="3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41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23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0" fillId="0" borderId="1" xfId="0" applyFill="1" applyBorder="1" applyAlignment="1">
      <alignment horizontal="justify" vertical="center"/>
    </xf>
    <xf numFmtId="0" fontId="38" fillId="0" borderId="0" xfId="0" applyFont="1" applyAlignment="1">
      <alignment horizontal="center"/>
    </xf>
    <xf numFmtId="0" fontId="13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32" fillId="0" borderId="1" xfId="0" applyFont="1" applyFill="1" applyBorder="1" applyAlignment="1">
      <alignment horizontal="justify" vertical="center"/>
    </xf>
    <xf numFmtId="0" fontId="43" fillId="0" borderId="0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justify" vertical="center" wrapText="1"/>
    </xf>
    <xf numFmtId="0" fontId="28" fillId="0" borderId="3" xfId="0" applyFont="1" applyFill="1" applyBorder="1" applyAlignment="1">
      <alignment vertical="center"/>
    </xf>
    <xf numFmtId="0" fontId="52" fillId="0" borderId="3" xfId="0" applyFont="1" applyFill="1" applyBorder="1" applyAlignment="1">
      <alignment vertical="center"/>
    </xf>
    <xf numFmtId="0" fontId="28" fillId="3" borderId="3" xfId="0" applyFont="1" applyFill="1" applyBorder="1" applyAlignment="1">
      <alignment horizontal="left" vertical="center" wrapText="1"/>
    </xf>
    <xf numFmtId="0" fontId="28" fillId="0" borderId="3" xfId="0" applyFont="1" applyFill="1" applyBorder="1" applyAlignment="1">
      <alignment vertical="center" wrapText="1"/>
    </xf>
    <xf numFmtId="0" fontId="74" fillId="0" borderId="0" xfId="0" applyFont="1" applyBorder="1" applyAlignment="1">
      <alignment vertical="center"/>
    </xf>
    <xf numFmtId="0" fontId="43" fillId="0" borderId="5" xfId="0" applyFont="1" applyFill="1" applyBorder="1" applyAlignment="1">
      <alignment horizontal="center" vertical="center"/>
    </xf>
    <xf numFmtId="0" fontId="74" fillId="0" borderId="0" xfId="0" applyFont="1" applyFill="1" applyBorder="1" applyAlignment="1">
      <alignment vertical="center"/>
    </xf>
    <xf numFmtId="0" fontId="52" fillId="0" borderId="3" xfId="0" applyFont="1" applyFill="1" applyBorder="1" applyAlignment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ill="1" applyAlignment="1">
      <alignment vertical="center" wrapText="1"/>
    </xf>
    <xf numFmtId="0" fontId="41" fillId="0" borderId="4" xfId="0" applyFont="1" applyFill="1" applyBorder="1" applyAlignment="1">
      <alignment horizontal="left" vertical="center"/>
    </xf>
    <xf numFmtId="0" fontId="43" fillId="0" borderId="1" xfId="0" applyFont="1" applyFill="1" applyBorder="1" applyAlignment="1">
      <alignment horizontal="center" vertical="center"/>
    </xf>
    <xf numFmtId="0" fontId="74" fillId="0" borderId="5" xfId="0" applyFont="1" applyBorder="1" applyAlignment="1">
      <alignment vertical="center"/>
    </xf>
    <xf numFmtId="0" fontId="9" fillId="0" borderId="0" xfId="0" applyFont="1" applyAlignment="1">
      <alignment horizontal="center"/>
    </xf>
    <xf numFmtId="0" fontId="38" fillId="0" borderId="0" xfId="0" applyFont="1" applyFill="1" applyAlignment="1">
      <alignment horizontal="center" vertical="center"/>
    </xf>
    <xf numFmtId="0" fontId="75" fillId="0" borderId="1" xfId="0" applyFont="1" applyFill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justify" vertical="center"/>
    </xf>
    <xf numFmtId="0" fontId="42" fillId="3" borderId="1" xfId="0" applyFont="1" applyFill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34" fillId="0" borderId="1" xfId="0" applyFont="1" applyFill="1" applyBorder="1" applyAlignment="1">
      <alignment horizontal="center"/>
    </xf>
    <xf numFmtId="0" fontId="48" fillId="0" borderId="1" xfId="0" applyFont="1" applyBorder="1" applyAlignment="1">
      <alignment vertical="center"/>
    </xf>
    <xf numFmtId="0" fontId="19" fillId="0" borderId="1" xfId="0" applyFont="1" applyFill="1" applyBorder="1"/>
    <xf numFmtId="0" fontId="19" fillId="0" borderId="1" xfId="0" applyFont="1" applyFill="1" applyBorder="1" applyAlignment="1">
      <alignment horizontal="left" vertical="center"/>
    </xf>
    <xf numFmtId="0" fontId="56" fillId="0" borderId="3" xfId="0" applyFont="1" applyFill="1" applyBorder="1" applyAlignment="1">
      <alignment vertical="center"/>
    </xf>
    <xf numFmtId="0" fontId="66" fillId="0" borderId="1" xfId="0" applyFont="1" applyBorder="1" applyAlignment="1">
      <alignment horizontal="center" vertical="center"/>
    </xf>
    <xf numFmtId="0" fontId="36" fillId="0" borderId="0" xfId="0" applyFont="1" applyBorder="1" applyAlignment="1"/>
    <xf numFmtId="0" fontId="37" fillId="0" borderId="0" xfId="0" applyFont="1" applyBorder="1" applyAlignment="1"/>
    <xf numFmtId="0" fontId="38" fillId="0" borderId="0" xfId="0" applyFont="1" applyBorder="1" applyAlignment="1"/>
    <xf numFmtId="0" fontId="31" fillId="0" borderId="5" xfId="0" applyFont="1" applyFill="1" applyBorder="1" applyAlignment="1">
      <alignment vertical="center"/>
    </xf>
    <xf numFmtId="0" fontId="56" fillId="0" borderId="5" xfId="0" applyFont="1" applyFill="1" applyBorder="1" applyAlignment="1">
      <alignment vertical="center"/>
    </xf>
    <xf numFmtId="0" fontId="69" fillId="0" borderId="5" xfId="0" applyFont="1" applyFill="1" applyBorder="1" applyAlignment="1">
      <alignment vertical="center"/>
    </xf>
    <xf numFmtId="0" fontId="42" fillId="0" borderId="5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 applyAlignment="1"/>
    <xf numFmtId="0" fontId="19" fillId="0" borderId="0" xfId="0" applyFont="1" applyBorder="1" applyAlignment="1"/>
    <xf numFmtId="0" fontId="23" fillId="0" borderId="1" xfId="0" applyFont="1" applyFill="1" applyBorder="1" applyAlignment="1">
      <alignment vertical="center"/>
    </xf>
    <xf numFmtId="0" fontId="69" fillId="0" borderId="3" xfId="0" applyFont="1" applyBorder="1" applyAlignment="1">
      <alignment vertical="center"/>
    </xf>
    <xf numFmtId="0" fontId="69" fillId="0" borderId="5" xfId="0" applyFont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 wrapText="1"/>
    </xf>
    <xf numFmtId="0" fontId="48" fillId="0" borderId="0" xfId="0" applyFont="1" applyAlignment="1">
      <alignment vertical="center"/>
    </xf>
    <xf numFmtId="0" fontId="64" fillId="0" borderId="1" xfId="0" applyFont="1" applyFill="1" applyBorder="1" applyAlignment="1">
      <alignment vertical="center" wrapText="1"/>
    </xf>
    <xf numFmtId="0" fontId="36" fillId="0" borderId="0" xfId="0" applyFont="1" applyAlignment="1">
      <alignment horizontal="left"/>
    </xf>
    <xf numFmtId="0" fontId="12" fillId="0" borderId="0" xfId="0" applyFont="1" applyFill="1" applyAlignment="1">
      <alignment horizontal="center" vertical="center"/>
    </xf>
    <xf numFmtId="0" fontId="37" fillId="0" borderId="0" xfId="0" applyFont="1" applyAlignment="1">
      <alignment horizontal="left"/>
    </xf>
    <xf numFmtId="0" fontId="41" fillId="0" borderId="0" xfId="0" applyFont="1" applyFill="1" applyBorder="1" applyAlignment="1">
      <alignment horizontal="justify" vertical="center"/>
    </xf>
    <xf numFmtId="0" fontId="52" fillId="0" borderId="0" xfId="0" applyFont="1" applyFill="1" applyBorder="1" applyAlignment="1">
      <alignment horizontal="justify" vertical="center"/>
    </xf>
    <xf numFmtId="0" fontId="41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78" fillId="0" borderId="0" xfId="0" applyFont="1" applyBorder="1" applyAlignment="1">
      <alignment vertical="center"/>
    </xf>
    <xf numFmtId="0" fontId="28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horizontal="left" vertical="center"/>
    </xf>
    <xf numFmtId="0" fontId="52" fillId="0" borderId="5" xfId="0" applyFont="1" applyFill="1" applyBorder="1" applyAlignment="1">
      <alignment horizontal="justify" vertical="center"/>
    </xf>
    <xf numFmtId="0" fontId="52" fillId="0" borderId="5" xfId="0" applyFont="1" applyFill="1" applyBorder="1" applyAlignment="1">
      <alignment vertical="center"/>
    </xf>
    <xf numFmtId="0" fontId="52" fillId="0" borderId="5" xfId="0" applyFont="1" applyFill="1" applyBorder="1" applyAlignment="1">
      <alignment horizontal="left" vertical="center"/>
    </xf>
    <xf numFmtId="0" fontId="41" fillId="0" borderId="1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36" fillId="0" borderId="0" xfId="0" applyFont="1" applyBorder="1" applyAlignment="1">
      <alignment horizontal="left"/>
    </xf>
    <xf numFmtId="0" fontId="18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vertical="center"/>
    </xf>
    <xf numFmtId="0" fontId="19" fillId="0" borderId="0" xfId="0" applyFont="1" applyFill="1" applyBorder="1"/>
    <xf numFmtId="0" fontId="31" fillId="0" borderId="3" xfId="0" applyFont="1" applyFill="1" applyBorder="1" applyAlignment="1">
      <alignment horizontal="justify" vertical="center" wrapText="1"/>
    </xf>
    <xf numFmtId="0" fontId="19" fillId="0" borderId="3" xfId="0" applyFont="1" applyFill="1" applyBorder="1" applyAlignment="1">
      <alignment vertical="center"/>
    </xf>
    <xf numFmtId="0" fontId="31" fillId="0" borderId="3" xfId="0" applyFont="1" applyFill="1" applyBorder="1" applyAlignment="1">
      <alignment vertical="center"/>
    </xf>
    <xf numFmtId="0" fontId="31" fillId="0" borderId="5" xfId="0" applyFont="1" applyFill="1" applyBorder="1" applyAlignment="1">
      <alignment horizontal="justify" vertical="center" wrapText="1"/>
    </xf>
    <xf numFmtId="0" fontId="19" fillId="0" borderId="5" xfId="0" applyFont="1" applyFill="1" applyBorder="1" applyAlignment="1">
      <alignment vertical="center"/>
    </xf>
    <xf numFmtId="0" fontId="42" fillId="0" borderId="5" xfId="0" applyFont="1" applyFill="1" applyBorder="1" applyAlignment="1">
      <alignment horizontal="justify" vertical="center"/>
    </xf>
    <xf numFmtId="0" fontId="48" fillId="0" borderId="3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vertical="center"/>
    </xf>
    <xf numFmtId="0" fontId="48" fillId="0" borderId="3" xfId="0" applyFont="1" applyFill="1" applyBorder="1" applyAlignment="1">
      <alignment vertical="center"/>
    </xf>
    <xf numFmtId="0" fontId="48" fillId="0" borderId="5" xfId="0" applyFont="1" applyFill="1" applyBorder="1" applyAlignment="1">
      <alignment horizontal="justify" vertical="center"/>
    </xf>
    <xf numFmtId="0" fontId="22" fillId="0" borderId="5" xfId="0" applyFont="1" applyFill="1" applyBorder="1" applyAlignment="1">
      <alignment vertical="center"/>
    </xf>
    <xf numFmtId="0" fontId="48" fillId="0" borderId="5" xfId="0" applyFont="1" applyFill="1" applyBorder="1" applyAlignment="1">
      <alignment vertical="center"/>
    </xf>
    <xf numFmtId="0" fontId="41" fillId="3" borderId="3" xfId="0" applyFont="1" applyFill="1" applyBorder="1" applyAlignment="1">
      <alignment horizontal="justify" vertical="center"/>
    </xf>
    <xf numFmtId="0" fontId="41" fillId="3" borderId="5" xfId="0" applyFont="1" applyFill="1" applyBorder="1" applyAlignment="1">
      <alignment horizontal="justify" vertical="center"/>
    </xf>
    <xf numFmtId="0" fontId="24" fillId="2" borderId="1" xfId="0" applyFont="1" applyFill="1" applyBorder="1" applyAlignment="1">
      <alignment horizontal="center" vertical="center"/>
    </xf>
    <xf numFmtId="0" fontId="65" fillId="2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0" fillId="2" borderId="1" xfId="0" applyFont="1" applyFill="1" applyBorder="1" applyAlignment="1">
      <alignment horizontal="center" vertical="center" wrapText="1"/>
    </xf>
    <xf numFmtId="0" fontId="81" fillId="2" borderId="1" xfId="0" applyFont="1" applyFill="1" applyBorder="1" applyAlignment="1">
      <alignment horizontal="center" vertical="center" wrapText="1"/>
    </xf>
    <xf numFmtId="0" fontId="82" fillId="0" borderId="1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53" fillId="0" borderId="1" xfId="0" applyFont="1" applyFill="1" applyBorder="1" applyAlignment="1">
      <alignment horizontal="justify" vertical="center"/>
    </xf>
    <xf numFmtId="0" fontId="57" fillId="0" borderId="1" xfId="0" applyFont="1" applyBorder="1" applyAlignment="1" applyProtection="1">
      <alignment vertical="center"/>
    </xf>
    <xf numFmtId="0" fontId="57" fillId="0" borderId="1" xfId="0" applyFont="1" applyBorder="1" applyAlignment="1" applyProtection="1">
      <alignment horizontal="center" vertical="center"/>
    </xf>
    <xf numFmtId="0" fontId="57" fillId="0" borderId="1" xfId="0" applyFont="1" applyBorder="1" applyAlignment="1" applyProtection="1">
      <alignment vertical="center" wrapText="1"/>
    </xf>
    <xf numFmtId="0" fontId="57" fillId="0" borderId="1" xfId="0" applyFont="1" applyFill="1" applyBorder="1" applyAlignment="1" applyProtection="1">
      <alignment vertical="center"/>
    </xf>
    <xf numFmtId="0" fontId="79" fillId="0" borderId="0" xfId="0" applyFont="1" applyAlignment="1">
      <alignment vertical="center"/>
    </xf>
    <xf numFmtId="0" fontId="80" fillId="2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73" fillId="0" borderId="1" xfId="0" applyFont="1" applyBorder="1" applyAlignment="1" applyProtection="1">
      <alignment vertical="center"/>
    </xf>
    <xf numFmtId="0" fontId="83" fillId="0" borderId="1" xfId="0" applyFont="1" applyBorder="1" applyAlignment="1" applyProtection="1">
      <alignment vertical="center"/>
    </xf>
    <xf numFmtId="0" fontId="83" fillId="0" borderId="1" xfId="0" applyFont="1" applyBorder="1" applyAlignment="1" applyProtection="1">
      <alignment horizontal="center" vertical="center"/>
    </xf>
    <xf numFmtId="0" fontId="52" fillId="0" borderId="3" xfId="0" applyFont="1" applyFill="1" applyBorder="1" applyAlignment="1">
      <alignment horizontal="justify" vertical="center" wrapText="1"/>
    </xf>
    <xf numFmtId="0" fontId="64" fillId="0" borderId="3" xfId="0" applyFont="1" applyFill="1" applyBorder="1" applyAlignment="1">
      <alignment vertical="center"/>
    </xf>
    <xf numFmtId="0" fontId="64" fillId="0" borderId="5" xfId="0" applyFont="1" applyFill="1" applyBorder="1" applyAlignment="1">
      <alignment vertical="center"/>
    </xf>
    <xf numFmtId="0" fontId="33" fillId="2" borderId="6" xfId="0" applyFont="1" applyFill="1" applyBorder="1" applyAlignment="1">
      <alignment horizontal="center" vertical="center" wrapText="1"/>
    </xf>
    <xf numFmtId="0" fontId="3" fillId="0" borderId="0" xfId="0" applyFont="1"/>
    <xf numFmtId="0" fontId="85" fillId="0" borderId="0" xfId="0" applyFont="1" applyFill="1" applyAlignment="1">
      <alignment horizontal="center"/>
    </xf>
    <xf numFmtId="0" fontId="86" fillId="0" borderId="0" xfId="0" applyFont="1" applyFill="1"/>
    <xf numFmtId="0" fontId="3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85" fillId="0" borderId="0" xfId="0" applyFont="1" applyFill="1" applyAlignment="1">
      <alignment horizontal="center" vertical="center"/>
    </xf>
    <xf numFmtId="0" fontId="8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85" fillId="0" borderId="0" xfId="0" applyFont="1" applyAlignment="1">
      <alignment horizontal="center"/>
    </xf>
    <xf numFmtId="0" fontId="86" fillId="0" borderId="0" xfId="0" applyFont="1"/>
    <xf numFmtId="0" fontId="3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86" fillId="0" borderId="0" xfId="0" applyFont="1" applyBorder="1" applyAlignment="1"/>
    <xf numFmtId="0" fontId="3" fillId="0" borderId="0" xfId="0" applyFont="1" applyAlignment="1">
      <alignment horizontal="center" vertical="center"/>
    </xf>
    <xf numFmtId="0" fontId="87" fillId="0" borderId="0" xfId="0" applyFont="1" applyFill="1" applyAlignment="1">
      <alignment horizontal="center"/>
    </xf>
    <xf numFmtId="0" fontId="86" fillId="0" borderId="0" xfId="0" applyFont="1" applyFill="1" applyBorder="1"/>
    <xf numFmtId="0" fontId="88" fillId="0" borderId="1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vertical="center"/>
    </xf>
    <xf numFmtId="0" fontId="86" fillId="0" borderId="0" xfId="0" applyFont="1" applyBorder="1"/>
    <xf numFmtId="0" fontId="25" fillId="0" borderId="0" xfId="0" applyFont="1" applyAlignment="1">
      <alignment horizontal="center" vertical="center"/>
    </xf>
    <xf numFmtId="0" fontId="89" fillId="0" borderId="0" xfId="0" applyFont="1" applyAlignment="1"/>
    <xf numFmtId="0" fontId="86" fillId="0" borderId="0" xfId="0" applyFont="1" applyFill="1" applyBorder="1" applyAlignment="1"/>
    <xf numFmtId="0" fontId="87" fillId="0" borderId="0" xfId="0" applyFont="1" applyFill="1" applyAlignment="1">
      <alignment horizontal="center" vertical="center"/>
    </xf>
    <xf numFmtId="0" fontId="86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87" fillId="0" borderId="0" xfId="0" applyFont="1" applyAlignment="1">
      <alignment horizontal="left"/>
    </xf>
    <xf numFmtId="0" fontId="87" fillId="0" borderId="0" xfId="0" applyFont="1" applyFill="1" applyBorder="1" applyAlignment="1">
      <alignment horizontal="center" vertical="center"/>
    </xf>
    <xf numFmtId="0" fontId="88" fillId="3" borderId="0" xfId="0" applyFont="1" applyFill="1" applyBorder="1" applyAlignment="1">
      <alignment horizontal="left" vertical="center" wrapText="1"/>
    </xf>
    <xf numFmtId="0" fontId="88" fillId="3" borderId="0" xfId="0" applyFont="1" applyFill="1" applyBorder="1" applyAlignment="1">
      <alignment horizontal="center" vertical="center" wrapText="1"/>
    </xf>
    <xf numFmtId="0" fontId="88" fillId="0" borderId="3" xfId="0" applyFont="1" applyFill="1" applyBorder="1" applyAlignment="1">
      <alignment horizontal="justify" vertical="center"/>
    </xf>
    <xf numFmtId="0" fontId="88" fillId="0" borderId="5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85" fillId="0" borderId="0" xfId="0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49" fillId="0" borderId="1" xfId="0" applyFont="1" applyFill="1" applyBorder="1" applyAlignment="1">
      <alignment horizontal="center" vertical="center"/>
    </xf>
    <xf numFmtId="0" fontId="69" fillId="0" borderId="1" xfId="0" applyFont="1" applyFill="1" applyBorder="1" applyAlignment="1">
      <alignment horizontal="center" vertical="center"/>
    </xf>
    <xf numFmtId="0" fontId="69" fillId="0" borderId="1" xfId="0" applyFont="1" applyFill="1" applyBorder="1" applyAlignment="1">
      <alignment vertical="center"/>
    </xf>
    <xf numFmtId="0" fontId="23" fillId="0" borderId="0" xfId="0" applyFont="1" applyFill="1" applyAlignment="1">
      <alignment horizontal="center" vertical="center"/>
    </xf>
    <xf numFmtId="0" fontId="23" fillId="0" borderId="0" xfId="0" applyFont="1" applyAlignment="1">
      <alignment horizontal="center"/>
    </xf>
    <xf numFmtId="0" fontId="55" fillId="2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34" fillId="4" borderId="1" xfId="0" applyFont="1" applyFill="1" applyBorder="1" applyAlignment="1">
      <alignment horizontal="center" vertical="center"/>
    </xf>
    <xf numFmtId="0" fontId="51" fillId="4" borderId="3" xfId="0" applyFont="1" applyFill="1" applyBorder="1" applyAlignment="1"/>
    <xf numFmtId="0" fontId="51" fillId="4" borderId="5" xfId="0" applyFont="1" applyFill="1" applyBorder="1" applyAlignment="1"/>
    <xf numFmtId="0" fontId="0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6" fillId="4" borderId="3" xfId="0" applyFont="1" applyFill="1" applyBorder="1" applyAlignment="1"/>
    <xf numFmtId="0" fontId="6" fillId="4" borderId="5" xfId="0" applyFont="1" applyFill="1" applyBorder="1" applyAlignment="1"/>
    <xf numFmtId="0" fontId="69" fillId="0" borderId="1" xfId="0" applyFont="1" applyFill="1" applyBorder="1" applyAlignment="1">
      <alignment horizontal="left" vertical="center"/>
    </xf>
    <xf numFmtId="0" fontId="0" fillId="0" borderId="1" xfId="0" applyBorder="1"/>
    <xf numFmtId="0" fontId="10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 wrapText="1"/>
    </xf>
    <xf numFmtId="4" fontId="0" fillId="0" borderId="0" xfId="0" applyNumberFormat="1"/>
    <xf numFmtId="4" fontId="31" fillId="0" borderId="0" xfId="0" applyNumberFormat="1" applyFont="1"/>
    <xf numFmtId="4" fontId="33" fillId="4" borderId="1" xfId="0" applyNumberFormat="1" applyFont="1" applyFill="1" applyBorder="1" applyAlignment="1">
      <alignment horizontal="center" vertical="center" wrapText="1"/>
    </xf>
    <xf numFmtId="4" fontId="23" fillId="4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vertical="center"/>
    </xf>
    <xf numFmtId="4" fontId="2" fillId="0" borderId="0" xfId="0" applyNumberFormat="1" applyFont="1" applyFill="1" applyAlignment="1">
      <alignment vertical="center"/>
    </xf>
    <xf numFmtId="4" fontId="2" fillId="0" borderId="0" xfId="0" applyNumberFormat="1" applyFont="1" applyFill="1" applyBorder="1" applyAlignment="1">
      <alignment vertical="center"/>
    </xf>
    <xf numFmtId="4" fontId="24" fillId="4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/>
    </xf>
    <xf numFmtId="4" fontId="2" fillId="0" borderId="6" xfId="0" applyNumberFormat="1" applyFont="1" applyFill="1" applyBorder="1" applyAlignment="1">
      <alignment vertical="center"/>
    </xf>
    <xf numFmtId="164" fontId="90" fillId="5" borderId="1" xfId="0" applyNumberFormat="1" applyFont="1" applyFill="1" applyBorder="1" applyAlignment="1" applyProtection="1">
      <alignment horizontal="right" vertical="center"/>
      <protection locked="0"/>
    </xf>
    <xf numFmtId="164" fontId="90" fillId="5" borderId="1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vertical="center" wrapText="1"/>
    </xf>
    <xf numFmtId="164" fontId="91" fillId="5" borderId="1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Fill="1" applyAlignment="1">
      <alignment horizontal="right" vertical="center"/>
    </xf>
    <xf numFmtId="0" fontId="66" fillId="0" borderId="1" xfId="0" applyFont="1" applyFill="1" applyBorder="1" applyAlignment="1">
      <alignment horizontal="left" vertical="center" wrapText="1"/>
    </xf>
    <xf numFmtId="4" fontId="0" fillId="0" borderId="1" xfId="0" applyNumberFormat="1" applyBorder="1" applyAlignment="1">
      <alignment vertical="center"/>
    </xf>
    <xf numFmtId="4" fontId="90" fillId="5" borderId="1" xfId="0" applyNumberFormat="1" applyFont="1" applyFill="1" applyBorder="1" applyAlignment="1" applyProtection="1">
      <alignment horizontal="right" vertical="center"/>
      <protection locked="0"/>
    </xf>
    <xf numFmtId="4" fontId="90" fillId="5" borderId="1" xfId="0" applyNumberFormat="1" applyFont="1" applyFill="1" applyBorder="1" applyAlignment="1" applyProtection="1">
      <alignment horizontal="right" vertical="center"/>
    </xf>
    <xf numFmtId="4" fontId="31" fillId="0" borderId="1" xfId="0" applyNumberFormat="1" applyFont="1" applyBorder="1" applyAlignment="1">
      <alignment vertical="center"/>
    </xf>
    <xf numFmtId="0" fontId="41" fillId="0" borderId="3" xfId="0" applyFont="1" applyFill="1" applyBorder="1" applyAlignment="1">
      <alignment vertical="center"/>
    </xf>
    <xf numFmtId="0" fontId="38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52" fillId="0" borderId="3" xfId="0" applyFont="1" applyFill="1" applyBorder="1" applyAlignment="1">
      <alignment horizontal="justify" vertical="center"/>
    </xf>
    <xf numFmtId="0" fontId="27" fillId="3" borderId="0" xfId="0" applyFont="1" applyFill="1" applyBorder="1" applyAlignment="1">
      <alignment vertical="center"/>
    </xf>
    <xf numFmtId="0" fontId="52" fillId="0" borderId="3" xfId="0" applyFont="1" applyFill="1" applyBorder="1" applyAlignment="1">
      <alignment horizontal="left" vertical="center"/>
    </xf>
    <xf numFmtId="164" fontId="90" fillId="5" borderId="2" xfId="0" applyNumberFormat="1" applyFont="1" applyFill="1" applyBorder="1" applyAlignment="1" applyProtection="1">
      <alignment horizontal="right" vertical="center"/>
      <protection locked="0"/>
    </xf>
    <xf numFmtId="4" fontId="23" fillId="0" borderId="0" xfId="0" applyNumberFormat="1" applyFont="1" applyBorder="1" applyAlignment="1">
      <alignment horizontal="center" vertical="center"/>
    </xf>
    <xf numFmtId="4" fontId="90" fillId="5" borderId="2" xfId="0" applyNumberFormat="1" applyFont="1" applyFill="1" applyBorder="1" applyAlignment="1" applyProtection="1">
      <alignment horizontal="right" vertical="center"/>
      <protection locked="0"/>
    </xf>
    <xf numFmtId="4" fontId="31" fillId="0" borderId="0" xfId="0" applyNumberFormat="1" applyFont="1" applyBorder="1" applyAlignment="1">
      <alignment vertical="center"/>
    </xf>
    <xf numFmtId="4" fontId="31" fillId="0" borderId="0" xfId="0" applyNumberFormat="1" applyFont="1" applyAlignment="1">
      <alignment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4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4" fontId="2" fillId="3" borderId="1" xfId="0" applyNumberFormat="1" applyFont="1" applyFill="1" applyBorder="1" applyAlignment="1">
      <alignment vertical="center"/>
    </xf>
    <xf numFmtId="0" fontId="55" fillId="0" borderId="1" xfId="0" applyFont="1" applyBorder="1" applyAlignment="1">
      <alignment horizontal="center" vertical="center"/>
    </xf>
    <xf numFmtId="0" fontId="76" fillId="0" borderId="3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92" fillId="0" borderId="5" xfId="0" applyFont="1" applyBorder="1" applyAlignment="1">
      <alignment vertical="center"/>
    </xf>
    <xf numFmtId="0" fontId="52" fillId="0" borderId="3" xfId="0" applyFont="1" applyFill="1" applyBorder="1" applyAlignment="1">
      <alignment horizontal="left" vertical="center" wrapText="1"/>
    </xf>
    <xf numFmtId="0" fontId="93" fillId="0" borderId="3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164" fontId="91" fillId="5" borderId="2" xfId="0" applyNumberFormat="1" applyFont="1" applyFill="1" applyBorder="1" applyAlignment="1" applyProtection="1">
      <alignment horizontal="right" vertical="center"/>
      <protection locked="0"/>
    </xf>
    <xf numFmtId="0" fontId="24" fillId="4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vertical="center"/>
    </xf>
    <xf numFmtId="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 vertical="center"/>
    </xf>
    <xf numFmtId="0" fontId="79" fillId="0" borderId="1" xfId="0" applyFont="1" applyBorder="1" applyAlignment="1">
      <alignment vertical="center"/>
    </xf>
    <xf numFmtId="0" fontId="1" fillId="0" borderId="0" xfId="0" applyFont="1"/>
    <xf numFmtId="0" fontId="48" fillId="0" borderId="1" xfId="0" applyFont="1" applyBorder="1"/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4" fontId="95" fillId="5" borderId="1" xfId="0" applyNumberFormat="1" applyFont="1" applyFill="1" applyBorder="1" applyAlignment="1" applyProtection="1">
      <alignment horizontal="right" vertical="center"/>
      <protection locked="0"/>
    </xf>
    <xf numFmtId="4" fontId="95" fillId="5" borderId="1" xfId="0" applyNumberFormat="1" applyFont="1" applyFill="1" applyBorder="1" applyAlignment="1" applyProtection="1">
      <alignment horizontal="right" vertical="center"/>
    </xf>
    <xf numFmtId="0" fontId="54" fillId="2" borderId="1" xfId="0" applyFont="1" applyFill="1" applyBorder="1" applyAlignment="1">
      <alignment horizontal="center" vertical="center"/>
    </xf>
    <xf numFmtId="0" fontId="60" fillId="2" borderId="1" xfId="0" applyFont="1" applyFill="1" applyBorder="1" applyAlignment="1">
      <alignment vertical="center"/>
    </xf>
    <xf numFmtId="0" fontId="9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7" fillId="0" borderId="0" xfId="0" applyFont="1" applyFill="1" applyBorder="1" applyAlignment="1">
      <alignment vertical="center"/>
    </xf>
    <xf numFmtId="0" fontId="42" fillId="0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/>
    </xf>
    <xf numFmtId="0" fontId="36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4" fontId="25" fillId="0" borderId="0" xfId="0" applyNumberFormat="1" applyFont="1" applyFill="1" applyAlignment="1">
      <alignment horizontal="right" vertical="center"/>
    </xf>
    <xf numFmtId="4" fontId="0" fillId="0" borderId="0" xfId="0" applyNumberFormat="1" applyAlignment="1">
      <alignment vertical="center"/>
    </xf>
    <xf numFmtId="0" fontId="32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0" fillId="3" borderId="0" xfId="0" applyFont="1" applyFill="1" applyAlignment="1">
      <alignment vertical="center"/>
    </xf>
    <xf numFmtId="4" fontId="0" fillId="3" borderId="0" xfId="0" applyNumberFormat="1" applyFont="1" applyFill="1" applyAlignment="1">
      <alignment vertical="center"/>
    </xf>
    <xf numFmtId="0" fontId="0" fillId="3" borderId="0" xfId="0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88" fillId="3" borderId="0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0" fontId="28" fillId="3" borderId="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6" fillId="0" borderId="0" xfId="0" applyFont="1" applyAlignment="1">
      <alignment vertical="center"/>
    </xf>
    <xf numFmtId="0" fontId="28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4" fontId="0" fillId="0" borderId="0" xfId="0" applyNumberFormat="1" applyFont="1" applyBorder="1" applyAlignment="1">
      <alignment vertical="center"/>
    </xf>
    <xf numFmtId="4" fontId="55" fillId="0" borderId="0" xfId="0" applyNumberFormat="1" applyFont="1" applyBorder="1" applyAlignment="1">
      <alignment vertical="center"/>
    </xf>
    <xf numFmtId="0" fontId="28" fillId="0" borderId="0" xfId="0" applyFont="1" applyBorder="1" applyAlignment="1">
      <alignment horizontal="center" vertical="center"/>
    </xf>
    <xf numFmtId="0" fontId="88" fillId="0" borderId="5" xfId="0" applyFont="1" applyBorder="1" applyAlignment="1">
      <alignment vertical="center"/>
    </xf>
    <xf numFmtId="0" fontId="8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vertical="center"/>
    </xf>
    <xf numFmtId="0" fontId="28" fillId="0" borderId="0" xfId="0" applyFont="1" applyAlignment="1">
      <alignment vertical="center"/>
    </xf>
    <xf numFmtId="0" fontId="88" fillId="0" borderId="0" xfId="0" applyFont="1" applyBorder="1" applyAlignment="1">
      <alignment horizontal="center" vertical="center"/>
    </xf>
    <xf numFmtId="4" fontId="0" fillId="0" borderId="0" xfId="0" applyNumberFormat="1" applyBorder="1" applyAlignment="1">
      <alignment vertical="center"/>
    </xf>
    <xf numFmtId="0" fontId="66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2" borderId="3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vertical="center"/>
    </xf>
    <xf numFmtId="0" fontId="97" fillId="2" borderId="1" xfId="0" applyFont="1" applyFill="1" applyBorder="1" applyAlignment="1">
      <alignment horizontal="center" vertical="center" wrapText="1"/>
    </xf>
    <xf numFmtId="4" fontId="24" fillId="2" borderId="1" xfId="0" applyNumberFormat="1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/>
    </xf>
    <xf numFmtId="0" fontId="51" fillId="2" borderId="3" xfId="0" applyFont="1" applyFill="1" applyBorder="1" applyAlignment="1"/>
    <xf numFmtId="0" fontId="51" fillId="2" borderId="5" xfId="0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4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36" fillId="0" borderId="0" xfId="0" applyFont="1" applyAlignment="1">
      <alignment horizontal="left"/>
    </xf>
    <xf numFmtId="0" fontId="27" fillId="3" borderId="0" xfId="0" applyFont="1" applyFill="1" applyBorder="1" applyAlignment="1">
      <alignment horizontal="left" vertical="center"/>
    </xf>
    <xf numFmtId="0" fontId="38" fillId="0" borderId="0" xfId="0" applyFont="1" applyFill="1" applyAlignment="1">
      <alignment horizontal="left" vertical="center"/>
    </xf>
    <xf numFmtId="0" fontId="13" fillId="4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77" fillId="0" borderId="0" xfId="0" applyFont="1" applyAlignment="1">
      <alignment horizontal="left"/>
    </xf>
    <xf numFmtId="0" fontId="36" fillId="0" borderId="0" xfId="0" applyFont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65" fillId="2" borderId="3" xfId="0" applyFont="1" applyFill="1" applyBorder="1" applyAlignment="1">
      <alignment horizontal="center" vertical="center" wrapText="1"/>
    </xf>
    <xf numFmtId="0" fontId="65" fillId="2" borderId="5" xfId="0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left" vertical="center" wrapText="1"/>
    </xf>
    <xf numFmtId="0" fontId="41" fillId="0" borderId="3" xfId="0" applyFont="1" applyFill="1" applyBorder="1" applyAlignment="1">
      <alignment horizontal="center" vertical="center" wrapText="1"/>
    </xf>
    <xf numFmtId="0" fontId="41" fillId="0" borderId="5" xfId="0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27" fillId="0" borderId="0" xfId="0" applyFont="1" applyFill="1" applyAlignment="1">
      <alignment horizontal="left" vertical="center"/>
    </xf>
    <xf numFmtId="0" fontId="45" fillId="0" borderId="0" xfId="0" applyFont="1" applyFill="1" applyAlignment="1">
      <alignment horizontal="left" vertical="center"/>
    </xf>
    <xf numFmtId="0" fontId="46" fillId="0" borderId="0" xfId="0" applyFont="1" applyFill="1" applyAlignment="1">
      <alignment horizontal="left"/>
    </xf>
    <xf numFmtId="0" fontId="37" fillId="0" borderId="0" xfId="0" applyFont="1" applyAlignment="1">
      <alignment horizontal="left"/>
    </xf>
    <xf numFmtId="0" fontId="13" fillId="2" borderId="3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/>
    </xf>
    <xf numFmtId="0" fontId="94" fillId="0" borderId="0" xfId="0" applyFont="1" applyFill="1" applyBorder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49" fillId="0" borderId="0" xfId="0" applyFont="1" applyFill="1" applyAlignment="1">
      <alignment horizontal="left"/>
    </xf>
    <xf numFmtId="0" fontId="25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48" fillId="0" borderId="3" xfId="0" applyFont="1" applyFill="1" applyBorder="1" applyAlignment="1">
      <alignment horizontal="left" vertical="center"/>
    </xf>
    <xf numFmtId="0" fontId="48" fillId="0" borderId="5" xfId="0" applyFont="1" applyFill="1" applyBorder="1" applyAlignment="1">
      <alignment horizontal="left" vertical="center"/>
    </xf>
    <xf numFmtId="0" fontId="19" fillId="0" borderId="3" xfId="0" applyFont="1" applyFill="1" applyBorder="1" applyAlignment="1">
      <alignment horizontal="left" vertical="center"/>
    </xf>
    <xf numFmtId="0" fontId="19" fillId="0" borderId="5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41" fillId="3" borderId="3" xfId="0" applyFont="1" applyFill="1" applyBorder="1" applyAlignment="1">
      <alignment horizontal="left" vertical="center"/>
    </xf>
    <xf numFmtId="0" fontId="41" fillId="3" borderId="5" xfId="0" applyFont="1" applyFill="1" applyBorder="1" applyAlignment="1">
      <alignment horizontal="left" vertical="center"/>
    </xf>
    <xf numFmtId="0" fontId="87" fillId="0" borderId="0" xfId="0" applyFont="1" applyAlignment="1">
      <alignment horizontal="left"/>
    </xf>
    <xf numFmtId="0" fontId="41" fillId="0" borderId="3" xfId="0" applyFont="1" applyFill="1" applyBorder="1" applyAlignment="1">
      <alignment horizontal="left" vertical="center"/>
    </xf>
    <xf numFmtId="0" fontId="41" fillId="0" borderId="5" xfId="0" applyFont="1" applyFill="1" applyBorder="1" applyAlignment="1">
      <alignment horizontal="left" vertical="center"/>
    </xf>
    <xf numFmtId="0" fontId="84" fillId="0" borderId="0" xfId="0" applyFont="1" applyAlignment="1">
      <alignment horizontal="center"/>
    </xf>
    <xf numFmtId="0" fontId="8" fillId="0" borderId="0" xfId="0" applyFont="1" applyFill="1" applyAlignment="1">
      <alignment horizontal="left" vertical="center"/>
    </xf>
    <xf numFmtId="0" fontId="84" fillId="0" borderId="0" xfId="0" applyFont="1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27" fillId="0" borderId="0" xfId="0" applyFont="1" applyFill="1" applyAlignment="1">
      <alignment horizontal="center" vertical="center"/>
    </xf>
    <xf numFmtId="0" fontId="33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showRuler="0" topLeftCell="A91" zoomScaleNormal="100" workbookViewId="0">
      <selection activeCell="K111" sqref="K111"/>
    </sheetView>
  </sheetViews>
  <sheetFormatPr baseColWidth="10" defaultRowHeight="18.75"/>
  <cols>
    <col min="1" max="1" width="6.7109375" style="2" customWidth="1"/>
    <col min="2" max="2" width="28" style="2" customWidth="1"/>
    <col min="3" max="3" width="12.28515625" style="2" customWidth="1"/>
    <col min="4" max="5" width="12.140625" style="2" hidden="1" customWidth="1"/>
    <col min="6" max="6" width="14.5703125" style="2" customWidth="1"/>
    <col min="7" max="7" width="16.42578125" style="2" customWidth="1"/>
    <col min="8" max="8" width="19.28515625" style="464" customWidth="1"/>
    <col min="9" max="9" width="11.42578125" style="2"/>
  </cols>
  <sheetData>
    <row r="1" spans="1:9">
      <c r="A1" s="463" t="s">
        <v>100</v>
      </c>
      <c r="B1" s="463"/>
      <c r="C1" s="83"/>
      <c r="D1" s="73"/>
      <c r="E1" s="58"/>
      <c r="F1" s="348"/>
    </row>
    <row r="2" spans="1:9">
      <c r="A2" s="463" t="s">
        <v>101</v>
      </c>
      <c r="B2" s="463"/>
      <c r="C2" s="83"/>
      <c r="D2" s="73"/>
      <c r="E2" s="58"/>
      <c r="F2" s="348"/>
    </row>
    <row r="3" spans="1:9">
      <c r="A3" s="463" t="s">
        <v>102</v>
      </c>
      <c r="B3" s="463"/>
      <c r="C3" s="83"/>
      <c r="D3" s="73"/>
      <c r="E3" s="58"/>
      <c r="F3" s="348"/>
    </row>
    <row r="4" spans="1:9" ht="7.5" customHeight="1">
      <c r="A4" s="465"/>
      <c r="B4" s="83"/>
      <c r="C4" s="83"/>
      <c r="D4" s="73"/>
      <c r="E4" s="58"/>
      <c r="F4" s="348"/>
    </row>
    <row r="5" spans="1:9" ht="18.75" customHeight="1">
      <c r="A5" s="513" t="s">
        <v>508</v>
      </c>
      <c r="B5" s="513"/>
      <c r="C5" s="513"/>
      <c r="D5" s="513"/>
      <c r="E5" s="513"/>
      <c r="F5" s="513"/>
      <c r="G5" s="513"/>
      <c r="H5" s="513"/>
    </row>
    <row r="6" spans="1:9" ht="18.75" customHeight="1">
      <c r="A6" s="513" t="s">
        <v>103</v>
      </c>
      <c r="B6" s="513"/>
      <c r="C6" s="513"/>
      <c r="D6" s="513"/>
      <c r="E6" s="513"/>
      <c r="F6" s="513"/>
      <c r="G6" s="513"/>
      <c r="H6" s="513"/>
    </row>
    <row r="7" spans="1:9" ht="18.75" customHeight="1">
      <c r="A7" s="513" t="s">
        <v>398</v>
      </c>
      <c r="B7" s="513"/>
      <c r="C7" s="513"/>
      <c r="D7" s="513"/>
      <c r="E7" s="513"/>
      <c r="F7" s="513"/>
      <c r="G7" s="513"/>
      <c r="H7" s="513"/>
    </row>
    <row r="8" spans="1:9" ht="10.5" customHeight="1">
      <c r="A8" s="466"/>
      <c r="B8" s="73"/>
      <c r="C8" s="73"/>
      <c r="D8" s="73"/>
      <c r="E8" s="58"/>
      <c r="F8" s="348"/>
    </row>
    <row r="9" spans="1:9" s="26" customFormat="1">
      <c r="A9" s="512" t="s">
        <v>404</v>
      </c>
      <c r="B9" s="512"/>
      <c r="C9" s="512"/>
      <c r="D9" s="512"/>
      <c r="E9" s="512"/>
      <c r="F9" s="512"/>
      <c r="G9" s="512"/>
      <c r="H9" s="512"/>
      <c r="I9" s="24"/>
    </row>
    <row r="10" spans="1:9" s="26" customFormat="1" ht="9" customHeight="1">
      <c r="A10" s="24"/>
      <c r="B10" s="24"/>
      <c r="C10" s="24"/>
      <c r="D10" s="75"/>
      <c r="E10" s="74"/>
      <c r="F10" s="348"/>
      <c r="G10" s="24"/>
      <c r="H10" s="464"/>
      <c r="I10" s="24"/>
    </row>
    <row r="11" spans="1:9" ht="9" customHeight="1">
      <c r="A11" s="465"/>
      <c r="B11" s="467"/>
      <c r="C11" s="83"/>
      <c r="D11" s="73"/>
      <c r="E11" s="58"/>
      <c r="F11" s="348"/>
    </row>
    <row r="12" spans="1:9" s="121" customFormat="1" ht="24" customHeight="1">
      <c r="A12" s="395" t="s">
        <v>502</v>
      </c>
      <c r="B12" s="439" t="s">
        <v>167</v>
      </c>
      <c r="C12" s="395" t="s">
        <v>168</v>
      </c>
      <c r="D12" s="395" t="s">
        <v>169</v>
      </c>
      <c r="E12" s="395" t="s">
        <v>171</v>
      </c>
      <c r="F12" s="395" t="s">
        <v>170</v>
      </c>
      <c r="G12" s="395" t="s">
        <v>500</v>
      </c>
      <c r="H12" s="398" t="s">
        <v>501</v>
      </c>
    </row>
    <row r="13" spans="1:9" s="3" customFormat="1" ht="24" customHeight="1">
      <c r="A13" s="32">
        <v>1</v>
      </c>
      <c r="B13" s="128" t="s">
        <v>2</v>
      </c>
      <c r="C13" s="82" t="s">
        <v>1</v>
      </c>
      <c r="D13" s="69"/>
      <c r="E13" s="69">
        <v>500</v>
      </c>
      <c r="F13" s="111">
        <f t="shared" ref="F13:F27" si="0">D13+E13</f>
        <v>500</v>
      </c>
      <c r="G13" s="181"/>
      <c r="H13" s="400">
        <f>F13*G13</f>
        <v>0</v>
      </c>
    </row>
    <row r="14" spans="1:9" s="3" customFormat="1" ht="24" customHeight="1">
      <c r="A14" s="32">
        <v>2</v>
      </c>
      <c r="B14" s="222" t="s">
        <v>348</v>
      </c>
      <c r="C14" s="149" t="s">
        <v>1</v>
      </c>
      <c r="D14" s="69"/>
      <c r="E14" s="69">
        <v>500</v>
      </c>
      <c r="F14" s="111">
        <f t="shared" si="0"/>
        <v>500</v>
      </c>
      <c r="G14" s="181"/>
      <c r="H14" s="400">
        <f t="shared" ref="H14:H27" si="1">F14*G14</f>
        <v>0</v>
      </c>
    </row>
    <row r="15" spans="1:9" s="3" customFormat="1" ht="24" customHeight="1">
      <c r="A15" s="32">
        <v>3</v>
      </c>
      <c r="B15" s="128" t="s">
        <v>44</v>
      </c>
      <c r="C15" s="82" t="s">
        <v>1</v>
      </c>
      <c r="D15" s="69"/>
      <c r="E15" s="69">
        <v>135</v>
      </c>
      <c r="F15" s="111">
        <f t="shared" si="0"/>
        <v>135</v>
      </c>
      <c r="G15" s="181"/>
      <c r="H15" s="400">
        <f t="shared" si="1"/>
        <v>0</v>
      </c>
    </row>
    <row r="16" spans="1:9" s="3" customFormat="1" ht="24" customHeight="1">
      <c r="A16" s="32">
        <v>4</v>
      </c>
      <c r="B16" s="128" t="s">
        <v>46</v>
      </c>
      <c r="C16" s="82" t="s">
        <v>1</v>
      </c>
      <c r="D16" s="69"/>
      <c r="E16" s="69">
        <v>720</v>
      </c>
      <c r="F16" s="111">
        <f t="shared" si="0"/>
        <v>720</v>
      </c>
      <c r="G16" s="181"/>
      <c r="H16" s="400">
        <f t="shared" si="1"/>
        <v>0</v>
      </c>
    </row>
    <row r="17" spans="1:8" s="3" customFormat="1" ht="24" customHeight="1">
      <c r="A17" s="32">
        <v>5</v>
      </c>
      <c r="B17" s="128" t="s">
        <v>48</v>
      </c>
      <c r="C17" s="82" t="s">
        <v>1</v>
      </c>
      <c r="D17" s="69"/>
      <c r="E17" s="69">
        <v>1080</v>
      </c>
      <c r="F17" s="111">
        <f t="shared" si="0"/>
        <v>1080</v>
      </c>
      <c r="G17" s="181"/>
      <c r="H17" s="400">
        <f t="shared" si="1"/>
        <v>0</v>
      </c>
    </row>
    <row r="18" spans="1:8" s="3" customFormat="1" ht="24" customHeight="1">
      <c r="A18" s="32">
        <v>6</v>
      </c>
      <c r="B18" s="128" t="s">
        <v>8</v>
      </c>
      <c r="C18" s="82" t="s">
        <v>1</v>
      </c>
      <c r="D18" s="69"/>
      <c r="E18" s="69">
        <v>200</v>
      </c>
      <c r="F18" s="111">
        <f t="shared" si="0"/>
        <v>200</v>
      </c>
      <c r="G18" s="181"/>
      <c r="H18" s="400">
        <f t="shared" si="1"/>
        <v>0</v>
      </c>
    </row>
    <row r="19" spans="1:8" s="3" customFormat="1" ht="24" customHeight="1">
      <c r="A19" s="32">
        <v>7</v>
      </c>
      <c r="B19" s="128" t="s">
        <v>0</v>
      </c>
      <c r="C19" s="82" t="s">
        <v>1</v>
      </c>
      <c r="D19" s="69"/>
      <c r="E19" s="69">
        <f>1080+1080</f>
        <v>2160</v>
      </c>
      <c r="F19" s="111">
        <f t="shared" si="0"/>
        <v>2160</v>
      </c>
      <c r="G19" s="181"/>
      <c r="H19" s="400">
        <f t="shared" si="1"/>
        <v>0</v>
      </c>
    </row>
    <row r="20" spans="1:8" s="3" customFormat="1" ht="24" customHeight="1">
      <c r="A20" s="32">
        <v>8</v>
      </c>
      <c r="B20" s="128" t="s">
        <v>270</v>
      </c>
      <c r="C20" s="82" t="s">
        <v>1</v>
      </c>
      <c r="D20" s="69"/>
      <c r="E20" s="69">
        <v>30</v>
      </c>
      <c r="F20" s="111">
        <f t="shared" si="0"/>
        <v>30</v>
      </c>
      <c r="G20" s="181"/>
      <c r="H20" s="400">
        <f t="shared" si="1"/>
        <v>0</v>
      </c>
    </row>
    <row r="21" spans="1:8" s="3" customFormat="1" ht="24" customHeight="1">
      <c r="A21" s="32">
        <v>9</v>
      </c>
      <c r="B21" s="128" t="s">
        <v>69</v>
      </c>
      <c r="C21" s="82" t="s">
        <v>6</v>
      </c>
      <c r="D21" s="69"/>
      <c r="E21" s="69">
        <f>360+360</f>
        <v>720</v>
      </c>
      <c r="F21" s="111">
        <f t="shared" si="0"/>
        <v>720</v>
      </c>
      <c r="G21" s="181"/>
      <c r="H21" s="400">
        <f t="shared" si="1"/>
        <v>0</v>
      </c>
    </row>
    <row r="22" spans="1:8" s="3" customFormat="1" ht="24" customHeight="1">
      <c r="A22" s="32">
        <v>10</v>
      </c>
      <c r="B22" s="128" t="s">
        <v>4</v>
      </c>
      <c r="C22" s="82" t="s">
        <v>1</v>
      </c>
      <c r="D22" s="69"/>
      <c r="E22" s="69">
        <v>10</v>
      </c>
      <c r="F22" s="111">
        <f t="shared" si="0"/>
        <v>10</v>
      </c>
      <c r="G22" s="181"/>
      <c r="H22" s="400">
        <f t="shared" si="1"/>
        <v>0</v>
      </c>
    </row>
    <row r="23" spans="1:8" s="3" customFormat="1" ht="24" customHeight="1">
      <c r="A23" s="32">
        <v>11</v>
      </c>
      <c r="B23" s="128" t="s">
        <v>3</v>
      </c>
      <c r="C23" s="82" t="s">
        <v>1</v>
      </c>
      <c r="D23" s="69"/>
      <c r="E23" s="69">
        <v>10</v>
      </c>
      <c r="F23" s="111">
        <f t="shared" si="0"/>
        <v>10</v>
      </c>
      <c r="G23" s="181"/>
      <c r="H23" s="400">
        <f t="shared" si="1"/>
        <v>0</v>
      </c>
    </row>
    <row r="24" spans="1:8" s="3" customFormat="1" ht="24" customHeight="1">
      <c r="A24" s="32">
        <v>12</v>
      </c>
      <c r="B24" s="222" t="s">
        <v>290</v>
      </c>
      <c r="C24" s="149" t="s">
        <v>1</v>
      </c>
      <c r="D24" s="69"/>
      <c r="E24" s="69">
        <v>500</v>
      </c>
      <c r="F24" s="111">
        <f t="shared" si="0"/>
        <v>500</v>
      </c>
      <c r="G24" s="181"/>
      <c r="H24" s="400">
        <f t="shared" si="1"/>
        <v>0</v>
      </c>
    </row>
    <row r="25" spans="1:8" s="3" customFormat="1" ht="24" customHeight="1">
      <c r="A25" s="32">
        <v>12</v>
      </c>
      <c r="B25" s="128" t="s">
        <v>158</v>
      </c>
      <c r="C25" s="82" t="s">
        <v>1</v>
      </c>
      <c r="D25" s="69"/>
      <c r="E25" s="69">
        <v>600</v>
      </c>
      <c r="F25" s="111">
        <f t="shared" si="0"/>
        <v>600</v>
      </c>
      <c r="G25" s="181"/>
      <c r="H25" s="400">
        <f t="shared" si="1"/>
        <v>0</v>
      </c>
    </row>
    <row r="26" spans="1:8" s="3" customFormat="1" ht="24" customHeight="1">
      <c r="A26" s="32">
        <v>13</v>
      </c>
      <c r="B26" s="128" t="s">
        <v>9</v>
      </c>
      <c r="C26" s="82" t="s">
        <v>1</v>
      </c>
      <c r="D26" s="69"/>
      <c r="E26" s="69">
        <v>360</v>
      </c>
      <c r="F26" s="111">
        <f t="shared" si="0"/>
        <v>360</v>
      </c>
      <c r="G26" s="181"/>
      <c r="H26" s="400">
        <f t="shared" si="1"/>
        <v>0</v>
      </c>
    </row>
    <row r="27" spans="1:8" s="3" customFormat="1" ht="24" customHeight="1">
      <c r="A27" s="151">
        <v>14</v>
      </c>
      <c r="B27" s="128" t="s">
        <v>5</v>
      </c>
      <c r="C27" s="82" t="s">
        <v>7</v>
      </c>
      <c r="D27" s="69"/>
      <c r="E27" s="69">
        <v>400</v>
      </c>
      <c r="F27" s="111">
        <f t="shared" si="0"/>
        <v>400</v>
      </c>
      <c r="G27" s="404"/>
      <c r="H27" s="405">
        <f t="shared" si="1"/>
        <v>0</v>
      </c>
    </row>
    <row r="28" spans="1:8" s="3" customFormat="1" ht="23.25" customHeight="1">
      <c r="A28" s="33"/>
      <c r="B28" s="209"/>
      <c r="C28" s="210"/>
      <c r="D28" s="211"/>
      <c r="E28" s="211"/>
      <c r="F28" s="212"/>
      <c r="G28" s="409" t="s">
        <v>503</v>
      </c>
      <c r="H28" s="406">
        <f>SUM(H13:H27)</f>
        <v>0</v>
      </c>
    </row>
    <row r="29" spans="1:8" s="3" customFormat="1" ht="23.25" customHeight="1">
      <c r="A29" s="33"/>
      <c r="B29" s="209"/>
      <c r="C29" s="210"/>
      <c r="D29" s="211"/>
      <c r="E29" s="211"/>
      <c r="F29" s="212"/>
      <c r="G29" s="409" t="s">
        <v>504</v>
      </c>
      <c r="H29" s="406"/>
    </row>
    <row r="30" spans="1:8" s="3" customFormat="1" ht="23.25" customHeight="1">
      <c r="A30" s="33"/>
      <c r="B30" s="209"/>
      <c r="C30" s="210"/>
      <c r="D30" s="211"/>
      <c r="E30" s="211"/>
      <c r="F30" s="212"/>
      <c r="G30" s="409" t="s">
        <v>504</v>
      </c>
      <c r="H30" s="406"/>
    </row>
    <row r="31" spans="1:8" s="3" customFormat="1" ht="23.25" customHeight="1">
      <c r="A31" s="33"/>
      <c r="B31" s="209"/>
      <c r="C31" s="210"/>
      <c r="D31" s="211"/>
      <c r="E31" s="211"/>
      <c r="F31" s="212"/>
      <c r="G31" s="409" t="s">
        <v>505</v>
      </c>
      <c r="H31" s="407">
        <f>SUM(H28:H30)</f>
        <v>0</v>
      </c>
    </row>
    <row r="32" spans="1:8" s="3" customFormat="1" ht="18" customHeight="1">
      <c r="A32" s="33"/>
      <c r="B32" s="209"/>
      <c r="C32" s="210"/>
      <c r="D32" s="211"/>
      <c r="E32" s="211"/>
      <c r="F32" s="212"/>
      <c r="H32" s="401"/>
    </row>
    <row r="33" spans="1:9" s="3" customFormat="1" ht="18" customHeight="1">
      <c r="A33" s="511" t="s">
        <v>510</v>
      </c>
      <c r="B33" s="511"/>
      <c r="C33" s="210"/>
      <c r="D33" s="211"/>
      <c r="E33" s="211"/>
      <c r="F33" s="212"/>
      <c r="H33" s="401"/>
    </row>
    <row r="34" spans="1:9" s="3" customFormat="1" ht="18" customHeight="1">
      <c r="A34" s="33"/>
      <c r="B34" s="209"/>
      <c r="C34" s="210"/>
      <c r="D34" s="211"/>
      <c r="E34" s="211"/>
      <c r="F34" s="212"/>
      <c r="H34" s="401"/>
    </row>
    <row r="35" spans="1:9" s="3" customFormat="1" ht="18" customHeight="1">
      <c r="A35" s="33"/>
      <c r="B35" s="209"/>
      <c r="C35" s="210"/>
      <c r="D35" s="211"/>
      <c r="E35" s="211"/>
      <c r="F35" s="212"/>
      <c r="H35" s="401"/>
    </row>
    <row r="36" spans="1:9" s="3" customFormat="1" ht="18" customHeight="1">
      <c r="A36" s="510" t="s">
        <v>525</v>
      </c>
      <c r="B36" s="510"/>
      <c r="C36" s="510"/>
      <c r="D36" s="510"/>
      <c r="E36" s="510"/>
      <c r="F36" s="510"/>
      <c r="G36" s="510"/>
      <c r="H36" s="510"/>
    </row>
    <row r="37" spans="1:9" s="3" customFormat="1" ht="18" customHeight="1">
      <c r="A37" s="33"/>
      <c r="B37" s="209"/>
      <c r="C37" s="210"/>
      <c r="D37" s="211"/>
      <c r="E37" s="211"/>
      <c r="F37" s="212"/>
      <c r="H37" s="212" t="s">
        <v>401</v>
      </c>
    </row>
    <row r="38" spans="1:9" s="213" customFormat="1" ht="18" customHeight="1">
      <c r="A38" s="463" t="s">
        <v>100</v>
      </c>
      <c r="B38" s="463"/>
      <c r="C38" s="83"/>
      <c r="D38" s="73"/>
      <c r="E38" s="58"/>
      <c r="F38" s="348"/>
      <c r="H38" s="402"/>
    </row>
    <row r="39" spans="1:9" s="213" customFormat="1" ht="14.25" customHeight="1">
      <c r="A39" s="463" t="s">
        <v>101</v>
      </c>
      <c r="B39" s="463"/>
      <c r="C39" s="83"/>
      <c r="D39" s="73"/>
      <c r="E39" s="58"/>
      <c r="F39" s="348"/>
      <c r="H39" s="402"/>
    </row>
    <row r="40" spans="1:9" s="213" customFormat="1" ht="18" customHeight="1">
      <c r="A40" s="463" t="s">
        <v>102</v>
      </c>
      <c r="B40" s="463"/>
      <c r="C40" s="83"/>
      <c r="D40" s="73"/>
      <c r="E40" s="58"/>
      <c r="F40" s="348"/>
      <c r="H40" s="402"/>
    </row>
    <row r="41" spans="1:9" s="213" customFormat="1" ht="18" customHeight="1">
      <c r="A41" s="465"/>
      <c r="B41" s="83"/>
      <c r="C41" s="83"/>
      <c r="D41" s="73"/>
      <c r="E41" s="58"/>
      <c r="F41" s="348"/>
      <c r="H41" s="402"/>
    </row>
    <row r="42" spans="1:9" s="213" customFormat="1" ht="18" customHeight="1">
      <c r="A42" s="513" t="s">
        <v>508</v>
      </c>
      <c r="B42" s="513"/>
      <c r="C42" s="513"/>
      <c r="D42" s="513"/>
      <c r="E42" s="513"/>
      <c r="F42" s="513"/>
      <c r="G42" s="513"/>
      <c r="H42" s="513"/>
    </row>
    <row r="43" spans="1:9" s="213" customFormat="1" ht="18" customHeight="1">
      <c r="A43" s="513" t="s">
        <v>103</v>
      </c>
      <c r="B43" s="513"/>
      <c r="C43" s="513"/>
      <c r="D43" s="513"/>
      <c r="E43" s="513"/>
      <c r="F43" s="513"/>
      <c r="G43" s="513"/>
      <c r="H43" s="513"/>
    </row>
    <row r="44" spans="1:9" s="213" customFormat="1" ht="18" customHeight="1">
      <c r="A44" s="513" t="s">
        <v>398</v>
      </c>
      <c r="B44" s="513"/>
      <c r="C44" s="513"/>
      <c r="D44" s="513"/>
      <c r="E44" s="513"/>
      <c r="F44" s="513"/>
      <c r="G44" s="513"/>
      <c r="H44" s="513"/>
      <c r="I44" s="213" t="s">
        <v>295</v>
      </c>
    </row>
    <row r="45" spans="1:9" s="213" customFormat="1" ht="18" customHeight="1">
      <c r="A45" s="466"/>
      <c r="B45" s="73"/>
      <c r="C45" s="73"/>
      <c r="D45" s="73"/>
      <c r="E45" s="58"/>
      <c r="F45" s="348"/>
      <c r="H45" s="402"/>
    </row>
    <row r="46" spans="1:9" s="213" customFormat="1" ht="18" customHeight="1">
      <c r="A46" s="514" t="s">
        <v>405</v>
      </c>
      <c r="B46" s="514"/>
      <c r="C46" s="514"/>
      <c r="D46" s="514"/>
      <c r="E46" s="514"/>
      <c r="F46" s="514"/>
      <c r="H46" s="402"/>
    </row>
    <row r="47" spans="1:9" s="213" customFormat="1" ht="18" customHeight="1">
      <c r="A47" s="24"/>
      <c r="B47" s="24"/>
      <c r="C47" s="24"/>
      <c r="D47" s="75"/>
      <c r="E47" s="74"/>
      <c r="F47" s="348"/>
      <c r="H47" s="402"/>
    </row>
    <row r="48" spans="1:9" s="213" customFormat="1" ht="27.75" customHeight="1">
      <c r="A48" s="395" t="s">
        <v>502</v>
      </c>
      <c r="B48" s="439" t="s">
        <v>167</v>
      </c>
      <c r="C48" s="395" t="s">
        <v>168</v>
      </c>
      <c r="D48" s="395" t="s">
        <v>169</v>
      </c>
      <c r="E48" s="395" t="s">
        <v>171</v>
      </c>
      <c r="F48" s="395" t="s">
        <v>170</v>
      </c>
      <c r="G48" s="395" t="s">
        <v>500</v>
      </c>
      <c r="H48" s="398" t="s">
        <v>501</v>
      </c>
    </row>
    <row r="49" spans="1:9" s="3" customFormat="1" ht="26.25" customHeight="1">
      <c r="A49" s="32">
        <v>1</v>
      </c>
      <c r="B49" s="128" t="s">
        <v>70</v>
      </c>
      <c r="C49" s="82" t="s">
        <v>6</v>
      </c>
      <c r="D49" s="69"/>
      <c r="E49" s="69">
        <v>600</v>
      </c>
      <c r="F49" s="111">
        <f t="shared" ref="F49:F56" si="2">D49+E49</f>
        <v>600</v>
      </c>
      <c r="G49" s="181"/>
      <c r="H49" s="400">
        <f>F49*G49</f>
        <v>0</v>
      </c>
    </row>
    <row r="50" spans="1:9" s="3" customFormat="1" ht="26.25" customHeight="1">
      <c r="A50" s="32">
        <v>2</v>
      </c>
      <c r="B50" s="128" t="s">
        <v>94</v>
      </c>
      <c r="C50" s="82" t="s">
        <v>95</v>
      </c>
      <c r="D50" s="67">
        <v>24</v>
      </c>
      <c r="E50" s="69"/>
      <c r="F50" s="111">
        <f t="shared" si="2"/>
        <v>24</v>
      </c>
      <c r="G50" s="181"/>
      <c r="H50" s="400">
        <f t="shared" ref="H50:H59" si="3">F50*G50</f>
        <v>0</v>
      </c>
    </row>
    <row r="51" spans="1:9" s="3" customFormat="1" ht="26.25" customHeight="1">
      <c r="A51" s="32">
        <v>3</v>
      </c>
      <c r="B51" s="128" t="s">
        <v>14</v>
      </c>
      <c r="C51" s="82" t="s">
        <v>1</v>
      </c>
      <c r="D51" s="69"/>
      <c r="E51" s="69">
        <v>50</v>
      </c>
      <c r="F51" s="111">
        <f t="shared" si="2"/>
        <v>50</v>
      </c>
      <c r="G51" s="181"/>
      <c r="H51" s="400">
        <f t="shared" si="3"/>
        <v>0</v>
      </c>
    </row>
    <row r="52" spans="1:9" s="3" customFormat="1" ht="33" customHeight="1">
      <c r="A52" s="32">
        <v>4</v>
      </c>
      <c r="B52" s="222" t="s">
        <v>300</v>
      </c>
      <c r="C52" s="82" t="s">
        <v>15</v>
      </c>
      <c r="D52" s="67"/>
      <c r="E52" s="69">
        <v>6000</v>
      </c>
      <c r="F52" s="111">
        <f t="shared" si="2"/>
        <v>6000</v>
      </c>
      <c r="G52" s="181"/>
      <c r="H52" s="400">
        <f t="shared" si="3"/>
        <v>0</v>
      </c>
    </row>
    <row r="53" spans="1:9" s="3" customFormat="1" ht="33" customHeight="1">
      <c r="A53" s="32">
        <v>5</v>
      </c>
      <c r="B53" s="222" t="s">
        <v>301</v>
      </c>
      <c r="C53" s="82" t="s">
        <v>15</v>
      </c>
      <c r="D53" s="67"/>
      <c r="E53" s="69">
        <v>1500</v>
      </c>
      <c r="F53" s="111">
        <f t="shared" si="2"/>
        <v>1500</v>
      </c>
      <c r="G53" s="181"/>
      <c r="H53" s="400">
        <f t="shared" si="3"/>
        <v>0</v>
      </c>
    </row>
    <row r="54" spans="1:9" s="3" customFormat="1" ht="33" customHeight="1">
      <c r="A54" s="32">
        <v>6</v>
      </c>
      <c r="B54" s="222" t="s">
        <v>304</v>
      </c>
      <c r="C54" s="82" t="s">
        <v>15</v>
      </c>
      <c r="D54" s="67"/>
      <c r="E54" s="69">
        <v>1500</v>
      </c>
      <c r="F54" s="111">
        <f t="shared" si="2"/>
        <v>1500</v>
      </c>
      <c r="G54" s="181"/>
      <c r="H54" s="400">
        <f t="shared" si="3"/>
        <v>0</v>
      </c>
    </row>
    <row r="55" spans="1:9" s="3" customFormat="1" ht="33" customHeight="1">
      <c r="A55" s="32">
        <v>7</v>
      </c>
      <c r="B55" s="222" t="s">
        <v>302</v>
      </c>
      <c r="C55" s="82" t="s">
        <v>15</v>
      </c>
      <c r="D55" s="67"/>
      <c r="E55" s="69">
        <v>1500</v>
      </c>
      <c r="F55" s="111">
        <f t="shared" si="2"/>
        <v>1500</v>
      </c>
      <c r="G55" s="181"/>
      <c r="H55" s="400">
        <f t="shared" si="3"/>
        <v>0</v>
      </c>
    </row>
    <row r="56" spans="1:9" s="3" customFormat="1" ht="33" customHeight="1">
      <c r="A56" s="32">
        <v>8</v>
      </c>
      <c r="B56" s="222" t="s">
        <v>303</v>
      </c>
      <c r="C56" s="82" t="s">
        <v>15</v>
      </c>
      <c r="D56" s="67"/>
      <c r="E56" s="69">
        <v>1000</v>
      </c>
      <c r="F56" s="111">
        <f t="shared" si="2"/>
        <v>1000</v>
      </c>
      <c r="G56" s="181"/>
      <c r="H56" s="400">
        <f t="shared" si="3"/>
        <v>0</v>
      </c>
    </row>
    <row r="57" spans="1:9" s="3" customFormat="1" ht="33" customHeight="1">
      <c r="A57" s="32">
        <v>9</v>
      </c>
      <c r="B57" s="408" t="s">
        <v>354</v>
      </c>
      <c r="C57" s="82" t="s">
        <v>15</v>
      </c>
      <c r="D57" s="181"/>
      <c r="E57" s="149">
        <v>6000</v>
      </c>
      <c r="F57" s="111">
        <f t="shared" ref="F57:F59" si="4">D57+E57</f>
        <v>6000</v>
      </c>
      <c r="G57" s="181"/>
      <c r="H57" s="400">
        <f t="shared" si="3"/>
        <v>0</v>
      </c>
      <c r="I57" s="3" t="s">
        <v>294</v>
      </c>
    </row>
    <row r="58" spans="1:9" s="3" customFormat="1" ht="33" customHeight="1">
      <c r="A58" s="32">
        <v>10</v>
      </c>
      <c r="B58" s="226" t="s">
        <v>293</v>
      </c>
      <c r="C58" s="82" t="s">
        <v>15</v>
      </c>
      <c r="D58" s="69"/>
      <c r="E58" s="69">
        <v>6000</v>
      </c>
      <c r="F58" s="111">
        <f t="shared" si="4"/>
        <v>6000</v>
      </c>
      <c r="G58" s="181"/>
      <c r="H58" s="400">
        <f t="shared" si="3"/>
        <v>0</v>
      </c>
    </row>
    <row r="59" spans="1:9" s="3" customFormat="1" ht="26.25" customHeight="1">
      <c r="A59" s="32">
        <v>11</v>
      </c>
      <c r="B59" s="129" t="s">
        <v>88</v>
      </c>
      <c r="C59" s="82" t="s">
        <v>89</v>
      </c>
      <c r="D59" s="69"/>
      <c r="E59" s="69">
        <v>900</v>
      </c>
      <c r="F59" s="111">
        <f t="shared" si="4"/>
        <v>900</v>
      </c>
      <c r="G59" s="181"/>
      <c r="H59" s="400">
        <f t="shared" si="3"/>
        <v>0</v>
      </c>
    </row>
    <row r="60" spans="1:9" s="3" customFormat="1" ht="24" customHeight="1">
      <c r="G60" s="409" t="s">
        <v>503</v>
      </c>
      <c r="H60" s="406">
        <f>SUM(H49:H59)</f>
        <v>0</v>
      </c>
    </row>
    <row r="61" spans="1:9" s="3" customFormat="1" ht="24" customHeight="1">
      <c r="A61" s="511" t="s">
        <v>510</v>
      </c>
      <c r="B61" s="511"/>
      <c r="G61" s="409" t="s">
        <v>504</v>
      </c>
      <c r="H61" s="406"/>
    </row>
    <row r="62" spans="1:9" s="3" customFormat="1" ht="24" customHeight="1">
      <c r="G62" s="409" t="s">
        <v>504</v>
      </c>
      <c r="H62" s="406"/>
    </row>
    <row r="63" spans="1:9" s="3" customFormat="1" ht="24" customHeight="1">
      <c r="G63" s="409" t="s">
        <v>505</v>
      </c>
      <c r="H63" s="407">
        <f>SUM(H60:H62)</f>
        <v>0</v>
      </c>
    </row>
    <row r="64" spans="1:9" s="3" customFormat="1" ht="18" customHeight="1">
      <c r="H64" s="401"/>
    </row>
    <row r="65" spans="1:9" s="3" customFormat="1" ht="18" customHeight="1">
      <c r="H65" s="401"/>
    </row>
    <row r="66" spans="1:9" s="3" customFormat="1" ht="18" customHeight="1">
      <c r="H66" s="401"/>
    </row>
    <row r="67" spans="1:9" s="3" customFormat="1" ht="20.25" customHeight="1">
      <c r="A67" s="510" t="s">
        <v>525</v>
      </c>
      <c r="B67" s="510"/>
      <c r="C67" s="510"/>
      <c r="D67" s="510"/>
      <c r="E67" s="510"/>
      <c r="F67" s="510"/>
      <c r="G67" s="510"/>
      <c r="H67" s="510"/>
    </row>
    <row r="68" spans="1:9" s="3" customFormat="1" ht="20.25" customHeight="1">
      <c r="A68" s="33"/>
      <c r="B68" s="33"/>
      <c r="C68" s="33"/>
      <c r="D68" s="33"/>
      <c r="E68" s="33"/>
      <c r="F68" s="33"/>
      <c r="G68" s="33"/>
      <c r="H68" s="33"/>
    </row>
    <row r="69" spans="1:9" s="3" customFormat="1" ht="18" customHeight="1">
      <c r="H69" s="376" t="s">
        <v>402</v>
      </c>
    </row>
    <row r="70" spans="1:9" s="1" customFormat="1" ht="18" customHeight="1">
      <c r="A70" s="463" t="s">
        <v>100</v>
      </c>
      <c r="B70" s="463"/>
      <c r="C70" s="83"/>
      <c r="D70" s="73"/>
      <c r="E70" s="58"/>
      <c r="F70" s="348"/>
      <c r="G70" s="3"/>
      <c r="H70" s="401"/>
      <c r="I70" s="3"/>
    </row>
    <row r="71" spans="1:9" s="1" customFormat="1" ht="18" customHeight="1">
      <c r="A71" s="463" t="s">
        <v>101</v>
      </c>
      <c r="B71" s="463"/>
      <c r="C71" s="83"/>
      <c r="D71" s="73"/>
      <c r="E71" s="58"/>
      <c r="F71" s="348"/>
      <c r="G71" s="3"/>
      <c r="H71" s="401"/>
      <c r="I71" s="3"/>
    </row>
    <row r="72" spans="1:9" s="1" customFormat="1" ht="18" customHeight="1">
      <c r="A72" s="463" t="s">
        <v>102</v>
      </c>
      <c r="B72" s="463"/>
      <c r="C72" s="83"/>
      <c r="D72" s="73"/>
      <c r="E72" s="58"/>
      <c r="F72" s="348"/>
      <c r="G72" s="3"/>
      <c r="H72" s="401"/>
      <c r="I72" s="3"/>
    </row>
    <row r="73" spans="1:9" s="1" customFormat="1" ht="18" customHeight="1">
      <c r="A73" s="465"/>
      <c r="B73" s="83"/>
      <c r="C73" s="83"/>
      <c r="D73" s="73"/>
      <c r="E73" s="58"/>
      <c r="F73" s="348"/>
      <c r="G73" s="3"/>
      <c r="H73" s="401"/>
      <c r="I73" s="3"/>
    </row>
    <row r="74" spans="1:9" s="1" customFormat="1" ht="18" customHeight="1">
      <c r="A74" s="515" t="s">
        <v>508</v>
      </c>
      <c r="B74" s="515"/>
      <c r="C74" s="515"/>
      <c r="D74" s="515"/>
      <c r="E74" s="515"/>
      <c r="F74" s="515"/>
      <c r="G74" s="515"/>
      <c r="H74" s="515"/>
      <c r="I74" s="3"/>
    </row>
    <row r="75" spans="1:9" s="1" customFormat="1" ht="18" customHeight="1">
      <c r="A75" s="515" t="s">
        <v>103</v>
      </c>
      <c r="B75" s="515"/>
      <c r="C75" s="515"/>
      <c r="D75" s="515"/>
      <c r="E75" s="515"/>
      <c r="F75" s="515"/>
      <c r="G75" s="515"/>
      <c r="H75" s="515"/>
      <c r="I75" s="3"/>
    </row>
    <row r="76" spans="1:9" s="1" customFormat="1" ht="18" customHeight="1">
      <c r="A76" s="515" t="s">
        <v>398</v>
      </c>
      <c r="B76" s="515"/>
      <c r="C76" s="515"/>
      <c r="D76" s="515"/>
      <c r="E76" s="515"/>
      <c r="F76" s="515"/>
      <c r="G76" s="515"/>
      <c r="H76" s="515"/>
      <c r="I76" s="3"/>
    </row>
    <row r="77" spans="1:9" s="1" customFormat="1" ht="18" customHeight="1">
      <c r="A77" s="466"/>
      <c r="B77" s="73"/>
      <c r="C77" s="73"/>
      <c r="D77" s="73"/>
      <c r="E77" s="58"/>
      <c r="F77" s="348"/>
      <c r="G77" s="3"/>
      <c r="H77" s="401"/>
      <c r="I77" s="3"/>
    </row>
    <row r="78" spans="1:9" s="1" customFormat="1" ht="18" customHeight="1">
      <c r="A78" s="468" t="s">
        <v>403</v>
      </c>
      <c r="B78" s="468"/>
      <c r="C78" s="468"/>
      <c r="D78" s="468"/>
      <c r="E78" s="468"/>
      <c r="F78" s="468"/>
      <c r="G78" s="3"/>
      <c r="H78" s="401"/>
      <c r="I78" s="3"/>
    </row>
    <row r="79" spans="1:9" s="1" customFormat="1" ht="18" customHeight="1">
      <c r="A79" s="24"/>
      <c r="B79" s="24"/>
      <c r="C79" s="24"/>
      <c r="D79" s="75"/>
      <c r="E79" s="74"/>
      <c r="F79" s="348"/>
      <c r="G79" s="3"/>
      <c r="H79" s="401"/>
      <c r="I79" s="3"/>
    </row>
    <row r="80" spans="1:9" s="1" customFormat="1" ht="18" customHeight="1">
      <c r="A80" s="465"/>
      <c r="B80" s="467"/>
      <c r="C80" s="83"/>
      <c r="D80" s="73"/>
      <c r="E80" s="58"/>
      <c r="F80" s="348"/>
      <c r="G80" s="3"/>
      <c r="H80" s="401"/>
      <c r="I80" s="3"/>
    </row>
    <row r="81" spans="1:9" s="1" customFormat="1" ht="27.75" customHeight="1">
      <c r="A81" s="395" t="s">
        <v>502</v>
      </c>
      <c r="B81" s="439" t="s">
        <v>167</v>
      </c>
      <c r="C81" s="395" t="s">
        <v>168</v>
      </c>
      <c r="D81" s="395" t="s">
        <v>169</v>
      </c>
      <c r="E81" s="395" t="s">
        <v>171</v>
      </c>
      <c r="F81" s="395" t="s">
        <v>170</v>
      </c>
      <c r="G81" s="395" t="s">
        <v>500</v>
      </c>
      <c r="H81" s="398" t="s">
        <v>501</v>
      </c>
      <c r="I81" s="3"/>
    </row>
    <row r="82" spans="1:9" s="1" customFormat="1" ht="23.25" customHeight="1">
      <c r="A82" s="32">
        <v>1</v>
      </c>
      <c r="B82" s="214" t="s">
        <v>12</v>
      </c>
      <c r="C82" s="82" t="s">
        <v>1</v>
      </c>
      <c r="D82" s="69"/>
      <c r="E82" s="69">
        <v>50</v>
      </c>
      <c r="F82" s="111">
        <f t="shared" ref="F82:F87" si="5">D82+E82</f>
        <v>50</v>
      </c>
      <c r="G82" s="181"/>
      <c r="H82" s="400">
        <f>F82*G82</f>
        <v>0</v>
      </c>
      <c r="I82" s="3"/>
    </row>
    <row r="83" spans="1:9" s="1" customFormat="1" ht="30.75" customHeight="1">
      <c r="A83" s="32">
        <v>2</v>
      </c>
      <c r="B83" s="411" t="s">
        <v>506</v>
      </c>
      <c r="C83" s="82" t="s">
        <v>81</v>
      </c>
      <c r="D83" s="69"/>
      <c r="E83" s="69">
        <v>60</v>
      </c>
      <c r="F83" s="111">
        <f t="shared" si="5"/>
        <v>60</v>
      </c>
      <c r="G83" s="181"/>
      <c r="H83" s="400">
        <f t="shared" ref="H83:H87" si="6">F83*G83</f>
        <v>0</v>
      </c>
      <c r="I83" s="3"/>
    </row>
    <row r="84" spans="1:9" s="1" customFormat="1" ht="30.75" customHeight="1">
      <c r="A84" s="32">
        <v>4</v>
      </c>
      <c r="B84" s="411" t="s">
        <v>507</v>
      </c>
      <c r="C84" s="82" t="s">
        <v>81</v>
      </c>
      <c r="D84" s="69"/>
      <c r="E84" s="69">
        <v>60</v>
      </c>
      <c r="F84" s="111">
        <f t="shared" si="5"/>
        <v>60</v>
      </c>
      <c r="G84" s="181"/>
      <c r="H84" s="400">
        <f t="shared" si="6"/>
        <v>0</v>
      </c>
      <c r="I84" s="3"/>
    </row>
    <row r="85" spans="1:9" s="1" customFormat="1" ht="23.25" customHeight="1">
      <c r="A85" s="32">
        <v>5</v>
      </c>
      <c r="B85" s="411" t="s">
        <v>11</v>
      </c>
      <c r="C85" s="82" t="s">
        <v>1</v>
      </c>
      <c r="D85" s="69"/>
      <c r="E85" s="69">
        <v>150</v>
      </c>
      <c r="F85" s="111">
        <f t="shared" si="5"/>
        <v>150</v>
      </c>
      <c r="G85" s="181"/>
      <c r="H85" s="400">
        <f t="shared" si="6"/>
        <v>0</v>
      </c>
      <c r="I85" s="3"/>
    </row>
    <row r="86" spans="1:9" s="1" customFormat="1" ht="23.25" customHeight="1">
      <c r="A86" s="32">
        <v>6</v>
      </c>
      <c r="B86" s="411" t="s">
        <v>10</v>
      </c>
      <c r="C86" s="82" t="s">
        <v>1</v>
      </c>
      <c r="D86" s="69"/>
      <c r="E86" s="69">
        <v>100</v>
      </c>
      <c r="F86" s="111">
        <f t="shared" si="5"/>
        <v>100</v>
      </c>
      <c r="G86" s="181"/>
      <c r="H86" s="400">
        <f t="shared" si="6"/>
        <v>0</v>
      </c>
      <c r="I86" s="3"/>
    </row>
    <row r="87" spans="1:9" s="1" customFormat="1" ht="23.25" customHeight="1">
      <c r="A87" s="32">
        <v>8</v>
      </c>
      <c r="B87" s="411" t="s">
        <v>13</v>
      </c>
      <c r="C87" s="82" t="s">
        <v>6</v>
      </c>
      <c r="D87" s="69"/>
      <c r="E87" s="69">
        <v>720</v>
      </c>
      <c r="F87" s="111">
        <f t="shared" si="5"/>
        <v>720</v>
      </c>
      <c r="G87" s="181"/>
      <c r="H87" s="400">
        <f t="shared" si="6"/>
        <v>0</v>
      </c>
      <c r="I87" s="3"/>
    </row>
    <row r="88" spans="1:9" s="410" customFormat="1" ht="24.75" customHeight="1">
      <c r="G88" s="409" t="s">
        <v>503</v>
      </c>
      <c r="H88" s="406">
        <f>SUM(H73:H87)</f>
        <v>0</v>
      </c>
    </row>
    <row r="89" spans="1:9" s="410" customFormat="1" ht="24.75" customHeight="1">
      <c r="G89" s="409" t="s">
        <v>504</v>
      </c>
      <c r="H89" s="406"/>
    </row>
    <row r="90" spans="1:9" s="410" customFormat="1" ht="24.75" customHeight="1">
      <c r="G90" s="409" t="s">
        <v>504</v>
      </c>
      <c r="H90" s="406"/>
    </row>
    <row r="91" spans="1:9" s="410" customFormat="1" ht="24.75" customHeight="1">
      <c r="G91" s="409" t="s">
        <v>505</v>
      </c>
      <c r="H91" s="407">
        <f>SUM(H88:H90)</f>
        <v>0</v>
      </c>
    </row>
    <row r="92" spans="1:9" s="1" customFormat="1" ht="18" customHeight="1">
      <c r="A92" s="3"/>
      <c r="B92" s="3"/>
      <c r="C92" s="3"/>
      <c r="D92" s="3"/>
      <c r="E92" s="3"/>
      <c r="F92" s="3"/>
      <c r="G92" s="3"/>
      <c r="H92" s="401"/>
      <c r="I92" s="3"/>
    </row>
    <row r="93" spans="1:9" s="1" customFormat="1" ht="18" customHeight="1">
      <c r="A93" s="3"/>
      <c r="B93" s="3"/>
      <c r="C93" s="3"/>
      <c r="D93" s="3"/>
      <c r="E93" s="3"/>
      <c r="F93" s="3"/>
      <c r="G93" s="3"/>
      <c r="H93" s="401"/>
      <c r="I93" s="3"/>
    </row>
    <row r="94" spans="1:9" s="1" customFormat="1" ht="18" customHeight="1">
      <c r="A94" s="3"/>
      <c r="B94" s="3"/>
      <c r="C94" s="3"/>
      <c r="D94" s="3"/>
      <c r="E94" s="3"/>
      <c r="F94" s="3"/>
      <c r="G94" s="3"/>
      <c r="H94" s="401"/>
      <c r="I94" s="3"/>
    </row>
    <row r="95" spans="1:9" s="1" customFormat="1" ht="18" customHeight="1">
      <c r="A95" s="3"/>
      <c r="B95" s="3"/>
      <c r="C95" s="3"/>
      <c r="D95" s="3"/>
      <c r="E95" s="3"/>
      <c r="F95" s="3"/>
      <c r="G95" s="3"/>
      <c r="H95" s="401"/>
      <c r="I95" s="3"/>
    </row>
    <row r="96" spans="1:9" s="1" customFormat="1" ht="18" customHeight="1">
      <c r="A96" s="3"/>
      <c r="B96" s="3"/>
      <c r="C96" s="3"/>
      <c r="D96" s="3"/>
      <c r="E96" s="3"/>
      <c r="F96" s="3"/>
      <c r="G96" s="3"/>
      <c r="H96" s="401"/>
      <c r="I96" s="3"/>
    </row>
    <row r="97" spans="1:9" s="1" customFormat="1" ht="18" customHeight="1">
      <c r="A97" s="3"/>
      <c r="B97" s="3"/>
      <c r="C97" s="3"/>
      <c r="D97" s="3"/>
      <c r="E97" s="3"/>
      <c r="F97" s="3"/>
      <c r="G97" s="3"/>
      <c r="H97" s="401"/>
      <c r="I97" s="3"/>
    </row>
    <row r="98" spans="1:9" s="1" customFormat="1" ht="18" customHeight="1">
      <c r="A98" s="3"/>
      <c r="B98" s="3"/>
      <c r="C98" s="3"/>
      <c r="D98" s="3"/>
      <c r="E98" s="3"/>
      <c r="F98" s="3"/>
      <c r="G98" s="3"/>
      <c r="H98" s="401"/>
      <c r="I98" s="3"/>
    </row>
    <row r="99" spans="1:9" s="1" customFormat="1" ht="18" customHeight="1">
      <c r="A99" s="3"/>
      <c r="B99" s="3"/>
      <c r="C99" s="3"/>
      <c r="D99" s="3"/>
      <c r="E99" s="3"/>
      <c r="F99" s="3"/>
      <c r="G99" s="3"/>
      <c r="H99" s="401"/>
      <c r="I99" s="3"/>
    </row>
    <row r="100" spans="1:9" s="1" customFormat="1" ht="18" customHeight="1">
      <c r="A100" s="3"/>
      <c r="B100" s="3"/>
      <c r="C100" s="3"/>
      <c r="D100" s="3"/>
      <c r="E100" s="3"/>
      <c r="F100" s="3"/>
      <c r="G100" s="3"/>
      <c r="H100" s="401"/>
      <c r="I100" s="3"/>
    </row>
    <row r="101" spans="1:9" s="1" customFormat="1" ht="18" customHeight="1">
      <c r="A101" s="511" t="s">
        <v>510</v>
      </c>
      <c r="B101" s="511"/>
      <c r="C101" s="3"/>
      <c r="D101" s="3"/>
      <c r="E101" s="3"/>
      <c r="F101" s="3"/>
      <c r="G101" s="3"/>
      <c r="H101" s="401"/>
      <c r="I101" s="3"/>
    </row>
    <row r="102" spans="1:9" s="1" customFormat="1" ht="18" customHeight="1">
      <c r="A102" s="3"/>
      <c r="B102" s="3"/>
      <c r="C102" s="3"/>
      <c r="D102" s="3"/>
      <c r="E102" s="3"/>
      <c r="F102" s="3"/>
      <c r="G102" s="3"/>
      <c r="H102" s="401"/>
      <c r="I102" s="3"/>
    </row>
    <row r="103" spans="1:9" s="1" customFormat="1" ht="18" customHeight="1">
      <c r="A103" s="3"/>
      <c r="B103" s="3"/>
      <c r="C103" s="3"/>
      <c r="D103" s="3"/>
      <c r="E103" s="3"/>
      <c r="F103" s="3"/>
      <c r="G103" s="3"/>
      <c r="H103" s="401"/>
      <c r="I103" s="3"/>
    </row>
    <row r="104" spans="1:9" s="1" customFormat="1" ht="18" customHeight="1">
      <c r="A104" s="3"/>
      <c r="B104" s="3"/>
      <c r="C104" s="3"/>
      <c r="D104" s="3"/>
      <c r="E104" s="3"/>
      <c r="F104" s="3"/>
      <c r="G104" s="3"/>
      <c r="H104" s="401"/>
      <c r="I104" s="3"/>
    </row>
    <row r="105" spans="1:9" s="1" customFormat="1" ht="18" customHeight="1">
      <c r="A105" s="510" t="s">
        <v>525</v>
      </c>
      <c r="B105" s="510"/>
      <c r="C105" s="510"/>
      <c r="D105" s="510"/>
      <c r="E105" s="510"/>
      <c r="F105" s="510"/>
      <c r="G105" s="510"/>
      <c r="H105" s="510"/>
      <c r="I105" s="3"/>
    </row>
    <row r="106" spans="1:9" s="1" customFormat="1" ht="18" customHeight="1">
      <c r="A106" s="3"/>
      <c r="B106" s="3"/>
      <c r="C106" s="3"/>
      <c r="D106" s="3"/>
      <c r="E106" s="3"/>
      <c r="F106" s="3"/>
      <c r="G106" s="3"/>
      <c r="H106" s="469" t="s">
        <v>517</v>
      </c>
      <c r="I106" s="3"/>
    </row>
    <row r="107" spans="1:9" s="1" customFormat="1" ht="18" customHeight="1">
      <c r="A107" s="3"/>
      <c r="B107" s="3"/>
      <c r="C107" s="3"/>
      <c r="D107" s="3"/>
      <c r="E107" s="3"/>
      <c r="F107" s="3"/>
      <c r="G107" s="3"/>
      <c r="H107" s="376"/>
      <c r="I107" s="3"/>
    </row>
    <row r="108" spans="1:9" s="1" customFormat="1" ht="18" customHeight="1">
      <c r="A108" s="3"/>
      <c r="B108" s="3"/>
      <c r="C108" s="3"/>
      <c r="D108" s="3"/>
      <c r="E108" s="3"/>
      <c r="F108" s="3"/>
      <c r="G108" s="3"/>
      <c r="H108" s="401"/>
      <c r="I108" s="3"/>
    </row>
    <row r="109" spans="1:9" s="1" customFormat="1" ht="18" customHeight="1">
      <c r="A109" s="3"/>
      <c r="B109" s="3"/>
      <c r="C109" s="3"/>
      <c r="D109" s="3"/>
      <c r="E109" s="3"/>
      <c r="F109" s="3"/>
      <c r="G109" s="3"/>
      <c r="H109" s="401"/>
      <c r="I109" s="3"/>
    </row>
  </sheetData>
  <sortState ref="B13:F27">
    <sortCondition ref="B13:B27"/>
  </sortState>
  <mergeCells count="17">
    <mergeCell ref="A36:H36"/>
    <mergeCell ref="A67:H67"/>
    <mergeCell ref="A105:H105"/>
    <mergeCell ref="A101:B101"/>
    <mergeCell ref="A9:H9"/>
    <mergeCell ref="A5:H5"/>
    <mergeCell ref="A6:H6"/>
    <mergeCell ref="A7:H7"/>
    <mergeCell ref="A46:F46"/>
    <mergeCell ref="A43:H43"/>
    <mergeCell ref="A44:H44"/>
    <mergeCell ref="A74:H74"/>
    <mergeCell ref="A75:H75"/>
    <mergeCell ref="A76:H76"/>
    <mergeCell ref="A61:B61"/>
    <mergeCell ref="A42:H42"/>
    <mergeCell ref="A33:B33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5"/>
  <sheetViews>
    <sheetView topLeftCell="A178" workbookViewId="0">
      <selection activeCell="A184" sqref="A184:I184"/>
    </sheetView>
  </sheetViews>
  <sheetFormatPr baseColWidth="10" defaultRowHeight="15.75"/>
  <cols>
    <col min="1" max="1" width="5.140625" style="30" customWidth="1"/>
    <col min="2" max="2" width="24.42578125" style="13" customWidth="1"/>
    <col min="3" max="3" width="18.85546875" style="163" customWidth="1"/>
    <col min="4" max="4" width="9" style="2" customWidth="1"/>
    <col min="5" max="5" width="11.85546875" style="25" hidden="1" customWidth="1"/>
    <col min="6" max="6" width="11.42578125" style="105" hidden="1" customWidth="1"/>
    <col min="7" max="7" width="13.42578125" style="26" customWidth="1"/>
    <col min="8" max="8" width="14.28515625" bestFit="1" customWidth="1"/>
    <col min="9" max="9" width="13.140625" style="397" customWidth="1"/>
  </cols>
  <sheetData>
    <row r="1" spans="1:9">
      <c r="A1" s="517" t="s">
        <v>100</v>
      </c>
      <c r="B1" s="517"/>
      <c r="C1" s="162"/>
    </row>
    <row r="2" spans="1:9">
      <c r="A2" s="517" t="s">
        <v>101</v>
      </c>
      <c r="B2" s="517"/>
      <c r="C2" s="162"/>
    </row>
    <row r="3" spans="1:9">
      <c r="A3" s="517" t="s">
        <v>102</v>
      </c>
      <c r="B3" s="517"/>
      <c r="C3" s="162"/>
    </row>
    <row r="5" spans="1:9" ht="18.75">
      <c r="A5" s="516" t="s">
        <v>508</v>
      </c>
      <c r="B5" s="516"/>
      <c r="C5" s="516"/>
      <c r="D5" s="516"/>
      <c r="E5" s="516"/>
      <c r="F5" s="516"/>
      <c r="G5" s="516"/>
      <c r="H5" s="516"/>
      <c r="I5" s="516"/>
    </row>
    <row r="6" spans="1:9" ht="18.75">
      <c r="A6" s="516" t="s">
        <v>103</v>
      </c>
      <c r="B6" s="516"/>
      <c r="C6" s="516"/>
      <c r="D6" s="516"/>
      <c r="E6" s="516"/>
      <c r="F6" s="516"/>
      <c r="G6" s="516"/>
      <c r="H6" s="516"/>
      <c r="I6" s="516"/>
    </row>
    <row r="7" spans="1:9" ht="18.75">
      <c r="A7" s="516" t="s">
        <v>398</v>
      </c>
      <c r="B7" s="516"/>
      <c r="C7" s="516"/>
      <c r="D7" s="516"/>
      <c r="E7" s="516"/>
      <c r="F7" s="516"/>
      <c r="G7" s="516"/>
      <c r="H7" s="516"/>
      <c r="I7" s="516"/>
    </row>
    <row r="8" spans="1:9">
      <c r="A8" s="31"/>
      <c r="B8" s="23"/>
      <c r="C8" s="164"/>
      <c r="D8" s="23"/>
      <c r="E8" s="225"/>
    </row>
    <row r="9" spans="1:9" ht="18.75">
      <c r="A9" s="519" t="s">
        <v>406</v>
      </c>
      <c r="B9" s="519"/>
      <c r="C9" s="519"/>
      <c r="D9" s="519"/>
      <c r="E9" s="519"/>
      <c r="F9" s="519"/>
      <c r="G9" s="519"/>
    </row>
    <row r="10" spans="1:9" ht="12" customHeight="1">
      <c r="B10" s="5"/>
      <c r="C10" s="165"/>
    </row>
    <row r="11" spans="1:9" s="114" customFormat="1" ht="29.25" customHeight="1">
      <c r="A11" s="395" t="s">
        <v>502</v>
      </c>
      <c r="B11" s="520" t="s">
        <v>167</v>
      </c>
      <c r="C11" s="520"/>
      <c r="D11" s="395" t="s">
        <v>168</v>
      </c>
      <c r="E11" s="395" t="s">
        <v>170</v>
      </c>
      <c r="F11" s="395" t="s">
        <v>171</v>
      </c>
      <c r="G11" s="395" t="s">
        <v>170</v>
      </c>
      <c r="H11" s="395" t="s">
        <v>500</v>
      </c>
      <c r="I11" s="399" t="s">
        <v>501</v>
      </c>
    </row>
    <row r="12" spans="1:9" s="2" customFormat="1" ht="21.75" customHeight="1">
      <c r="A12" s="32">
        <v>1</v>
      </c>
      <c r="B12" s="119" t="s">
        <v>187</v>
      </c>
      <c r="C12" s="287" t="s">
        <v>207</v>
      </c>
      <c r="D12" s="37" t="s">
        <v>296</v>
      </c>
      <c r="E12" s="67"/>
      <c r="F12" s="87">
        <v>500</v>
      </c>
      <c r="G12" s="99">
        <f t="shared" ref="G12:G20" si="0">E12+F12</f>
        <v>500</v>
      </c>
      <c r="H12" s="123"/>
      <c r="I12" s="415">
        <f>G12*H12</f>
        <v>0</v>
      </c>
    </row>
    <row r="13" spans="1:9" s="2" customFormat="1" ht="21.75" customHeight="1">
      <c r="A13" s="32">
        <v>2</v>
      </c>
      <c r="B13" s="419" t="s">
        <v>208</v>
      </c>
      <c r="C13" s="287" t="s">
        <v>206</v>
      </c>
      <c r="D13" s="37" t="s">
        <v>23</v>
      </c>
      <c r="E13" s="67">
        <v>24</v>
      </c>
      <c r="F13" s="87"/>
      <c r="G13" s="99">
        <f t="shared" si="0"/>
        <v>24</v>
      </c>
      <c r="H13" s="123"/>
      <c r="I13" s="415">
        <f t="shared" ref="I13:I20" si="1">G13*H13</f>
        <v>0</v>
      </c>
    </row>
    <row r="14" spans="1:9" s="2" customFormat="1" ht="21.75" customHeight="1">
      <c r="A14" s="32">
        <v>3</v>
      </c>
      <c r="B14" s="119" t="s">
        <v>209</v>
      </c>
      <c r="C14" s="287" t="s">
        <v>207</v>
      </c>
      <c r="D14" s="37" t="s">
        <v>296</v>
      </c>
      <c r="E14" s="67"/>
      <c r="F14" s="87">
        <v>500</v>
      </c>
      <c r="G14" s="99">
        <f t="shared" si="0"/>
        <v>500</v>
      </c>
      <c r="H14" s="123"/>
      <c r="I14" s="415">
        <f t="shared" si="1"/>
        <v>0</v>
      </c>
    </row>
    <row r="15" spans="1:9" s="2" customFormat="1" ht="21.75" customHeight="1">
      <c r="A15" s="32">
        <v>4</v>
      </c>
      <c r="B15" s="119" t="s">
        <v>210</v>
      </c>
      <c r="C15" s="287" t="s">
        <v>207</v>
      </c>
      <c r="D15" s="37" t="s">
        <v>296</v>
      </c>
      <c r="E15" s="67"/>
      <c r="F15" s="87">
        <f>1080+1080+1080+900</f>
        <v>4140</v>
      </c>
      <c r="G15" s="99">
        <f t="shared" si="0"/>
        <v>4140</v>
      </c>
      <c r="H15" s="123"/>
      <c r="I15" s="415">
        <f t="shared" si="1"/>
        <v>0</v>
      </c>
    </row>
    <row r="16" spans="1:9" s="2" customFormat="1" ht="21.75" customHeight="1">
      <c r="A16" s="32">
        <v>5</v>
      </c>
      <c r="B16" s="119" t="s">
        <v>274</v>
      </c>
      <c r="C16" s="287" t="s">
        <v>275</v>
      </c>
      <c r="D16" s="37" t="s">
        <v>23</v>
      </c>
      <c r="E16" s="67"/>
      <c r="F16" s="87">
        <v>10</v>
      </c>
      <c r="G16" s="99">
        <f t="shared" si="0"/>
        <v>10</v>
      </c>
      <c r="H16" s="123"/>
      <c r="I16" s="415">
        <f t="shared" si="1"/>
        <v>0</v>
      </c>
    </row>
    <row r="17" spans="1:9" s="2" customFormat="1" ht="21.75" customHeight="1">
      <c r="A17" s="32">
        <v>6</v>
      </c>
      <c r="B17" s="119" t="s">
        <v>211</v>
      </c>
      <c r="C17" s="287" t="s">
        <v>207</v>
      </c>
      <c r="D17" s="37" t="s">
        <v>296</v>
      </c>
      <c r="E17" s="67"/>
      <c r="F17" s="87">
        <v>700</v>
      </c>
      <c r="G17" s="99">
        <f t="shared" si="0"/>
        <v>700</v>
      </c>
      <c r="H17" s="123"/>
      <c r="I17" s="415">
        <f t="shared" si="1"/>
        <v>0</v>
      </c>
    </row>
    <row r="18" spans="1:9" s="2" customFormat="1" ht="21.75" customHeight="1">
      <c r="A18" s="32">
        <v>7</v>
      </c>
      <c r="B18" s="119" t="s">
        <v>212</v>
      </c>
      <c r="C18" s="287" t="s">
        <v>207</v>
      </c>
      <c r="D18" s="37" t="s">
        <v>296</v>
      </c>
      <c r="E18" s="67"/>
      <c r="F18" s="87">
        <v>900</v>
      </c>
      <c r="G18" s="99">
        <f t="shared" si="0"/>
        <v>900</v>
      </c>
      <c r="H18" s="123"/>
      <c r="I18" s="415">
        <f t="shared" si="1"/>
        <v>0</v>
      </c>
    </row>
    <row r="19" spans="1:9" s="2" customFormat="1" ht="21.75" customHeight="1">
      <c r="A19" s="32">
        <v>8</v>
      </c>
      <c r="B19" s="119" t="s">
        <v>213</v>
      </c>
      <c r="C19" s="287" t="s">
        <v>207</v>
      </c>
      <c r="D19" s="37" t="s">
        <v>296</v>
      </c>
      <c r="E19" s="67"/>
      <c r="F19" s="87">
        <v>900</v>
      </c>
      <c r="G19" s="99">
        <f t="shared" si="0"/>
        <v>900</v>
      </c>
      <c r="H19" s="123"/>
      <c r="I19" s="415">
        <f t="shared" si="1"/>
        <v>0</v>
      </c>
    </row>
    <row r="20" spans="1:9" s="2" customFormat="1" ht="21.75" customHeight="1">
      <c r="A20" s="32">
        <v>9</v>
      </c>
      <c r="B20" s="119" t="s">
        <v>64</v>
      </c>
      <c r="C20" s="287" t="s">
        <v>214</v>
      </c>
      <c r="D20" s="37" t="s">
        <v>23</v>
      </c>
      <c r="E20" s="67"/>
      <c r="F20" s="87">
        <v>30</v>
      </c>
      <c r="G20" s="99">
        <f t="shared" si="0"/>
        <v>30</v>
      </c>
      <c r="H20" s="123"/>
      <c r="I20" s="415">
        <f t="shared" si="1"/>
        <v>0</v>
      </c>
    </row>
    <row r="21" spans="1:9" s="144" customFormat="1" ht="21.75" customHeight="1">
      <c r="A21" s="33"/>
      <c r="B21" s="278"/>
      <c r="C21" s="279"/>
      <c r="D21" s="280"/>
      <c r="E21" s="281"/>
      <c r="F21" s="282"/>
      <c r="H21" s="409" t="s">
        <v>503</v>
      </c>
      <c r="I21" s="413">
        <f>SUM(H12:H20)</f>
        <v>0</v>
      </c>
    </row>
    <row r="22" spans="1:9" s="144" customFormat="1" ht="21.75" customHeight="1">
      <c r="A22" s="33"/>
      <c r="B22" s="278"/>
      <c r="C22" s="279"/>
      <c r="D22" s="280"/>
      <c r="E22" s="281"/>
      <c r="F22" s="282"/>
      <c r="H22" s="409" t="s">
        <v>504</v>
      </c>
      <c r="I22" s="413"/>
    </row>
    <row r="23" spans="1:9" s="144" customFormat="1" ht="21.75" customHeight="1">
      <c r="A23" s="33"/>
      <c r="B23" s="278"/>
      <c r="C23" s="279"/>
      <c r="D23" s="280"/>
      <c r="E23" s="281"/>
      <c r="F23" s="282"/>
      <c r="H23" s="409" t="s">
        <v>504</v>
      </c>
      <c r="I23" s="413"/>
    </row>
    <row r="24" spans="1:9" s="144" customFormat="1" ht="21.75" customHeight="1">
      <c r="A24" s="33"/>
      <c r="B24" s="278"/>
      <c r="C24" s="279"/>
      <c r="D24" s="280"/>
      <c r="E24" s="281"/>
      <c r="F24" s="282"/>
      <c r="H24" s="409" t="s">
        <v>505</v>
      </c>
      <c r="I24" s="414">
        <f>SUM(I21:I23)</f>
        <v>0</v>
      </c>
    </row>
    <row r="25" spans="1:9" s="144" customFormat="1" ht="21.75" customHeight="1">
      <c r="A25" s="33"/>
      <c r="B25" s="278"/>
      <c r="C25" s="279"/>
      <c r="D25" s="280"/>
      <c r="E25" s="281"/>
      <c r="F25" s="282"/>
      <c r="G25" s="283"/>
      <c r="I25" s="425"/>
    </row>
    <row r="26" spans="1:9" s="144" customFormat="1" ht="21.75" customHeight="1">
      <c r="A26" s="33"/>
      <c r="B26" s="278"/>
      <c r="C26" s="279"/>
      <c r="D26" s="280"/>
      <c r="E26" s="281"/>
      <c r="F26" s="282"/>
      <c r="G26" s="283"/>
      <c r="I26" s="425"/>
    </row>
    <row r="27" spans="1:9" s="144" customFormat="1" ht="21.75" customHeight="1">
      <c r="A27" s="33"/>
      <c r="B27" s="278"/>
      <c r="C27" s="279"/>
      <c r="D27" s="280"/>
      <c r="E27" s="281"/>
      <c r="F27" s="282"/>
      <c r="G27" s="283"/>
      <c r="I27" s="425"/>
    </row>
    <row r="28" spans="1:9" s="144" customFormat="1" ht="21.75" customHeight="1">
      <c r="A28" s="33"/>
      <c r="B28" s="278"/>
      <c r="C28" s="279"/>
      <c r="D28" s="280"/>
      <c r="E28" s="281"/>
      <c r="F28" s="282"/>
      <c r="G28" s="283"/>
      <c r="I28" s="425"/>
    </row>
    <row r="29" spans="1:9" s="144" customFormat="1" ht="21.75" customHeight="1">
      <c r="A29" s="511" t="s">
        <v>510</v>
      </c>
      <c r="B29" s="511"/>
      <c r="C29" s="279"/>
      <c r="D29" s="280"/>
      <c r="E29" s="281"/>
      <c r="F29" s="282"/>
      <c r="G29" s="283"/>
      <c r="I29" s="425"/>
    </row>
    <row r="30" spans="1:9" s="144" customFormat="1" ht="21.75" customHeight="1">
      <c r="A30" s="33"/>
      <c r="B30" s="278"/>
      <c r="C30" s="279"/>
      <c r="D30" s="280"/>
      <c r="E30" s="281"/>
      <c r="F30" s="282"/>
      <c r="G30" s="283"/>
      <c r="I30" s="425"/>
    </row>
    <row r="31" spans="1:9" s="144" customFormat="1" ht="21.75" customHeight="1">
      <c r="A31" s="33"/>
      <c r="B31" s="278"/>
      <c r="C31" s="279"/>
      <c r="D31" s="280"/>
      <c r="E31" s="281"/>
      <c r="F31" s="282"/>
      <c r="G31" s="283"/>
      <c r="I31" s="425"/>
    </row>
    <row r="32" spans="1:9" s="144" customFormat="1" ht="21.75" customHeight="1">
      <c r="A32" s="33"/>
      <c r="B32" s="278"/>
      <c r="C32" s="279"/>
      <c r="D32" s="280"/>
      <c r="E32" s="281"/>
      <c r="F32" s="282"/>
      <c r="G32" s="283"/>
      <c r="I32" s="425"/>
    </row>
    <row r="33" spans="1:9" s="144" customFormat="1" ht="21.75" customHeight="1">
      <c r="A33" s="33"/>
      <c r="B33" s="278"/>
      <c r="C33" s="279"/>
      <c r="D33" s="280"/>
      <c r="E33" s="281"/>
      <c r="F33" s="282"/>
      <c r="G33" s="283"/>
      <c r="I33" s="425"/>
    </row>
    <row r="34" spans="1:9" s="144" customFormat="1" ht="21.75" customHeight="1">
      <c r="A34" s="510" t="s">
        <v>525</v>
      </c>
      <c r="B34" s="510"/>
      <c r="C34" s="510"/>
      <c r="D34" s="510"/>
      <c r="E34" s="510"/>
      <c r="F34" s="510"/>
      <c r="G34" s="510"/>
      <c r="H34" s="510"/>
      <c r="I34" s="510"/>
    </row>
    <row r="35" spans="1:9" s="144" customFormat="1" ht="21.75" customHeight="1">
      <c r="A35" s="33"/>
      <c r="B35" s="278"/>
      <c r="C35" s="279"/>
      <c r="D35" s="280"/>
      <c r="E35" s="281"/>
      <c r="F35" s="282"/>
      <c r="I35" s="423" t="s">
        <v>411</v>
      </c>
    </row>
    <row r="36" spans="1:9" s="144" customFormat="1" ht="21.75" customHeight="1">
      <c r="A36" s="33"/>
      <c r="B36" s="278"/>
      <c r="C36" s="279"/>
      <c r="D36" s="280"/>
      <c r="E36" s="281"/>
      <c r="F36" s="282"/>
      <c r="G36" s="283"/>
      <c r="I36" s="425"/>
    </row>
    <row r="37" spans="1:9" s="144" customFormat="1" ht="21.75" customHeight="1">
      <c r="A37" s="517" t="s">
        <v>100</v>
      </c>
      <c r="B37" s="517"/>
      <c r="C37" s="162"/>
      <c r="D37" s="2"/>
      <c r="E37" s="25"/>
      <c r="F37" s="105"/>
      <c r="G37" s="26"/>
      <c r="I37" s="425"/>
    </row>
    <row r="38" spans="1:9" s="144" customFormat="1" ht="21.75" customHeight="1">
      <c r="A38" s="517" t="s">
        <v>101</v>
      </c>
      <c r="B38" s="517"/>
      <c r="C38" s="162"/>
      <c r="D38" s="2"/>
      <c r="E38" s="25"/>
      <c r="F38" s="105"/>
      <c r="G38" s="26"/>
      <c r="I38" s="425"/>
    </row>
    <row r="39" spans="1:9" s="144" customFormat="1" ht="21.75" customHeight="1">
      <c r="A39" s="517" t="s">
        <v>102</v>
      </c>
      <c r="B39" s="517"/>
      <c r="C39" s="162"/>
      <c r="D39" s="2"/>
      <c r="E39" s="25"/>
      <c r="F39" s="105"/>
      <c r="G39" s="26"/>
      <c r="I39" s="425"/>
    </row>
    <row r="40" spans="1:9" s="144" customFormat="1" ht="21.75" customHeight="1">
      <c r="A40" s="30"/>
      <c r="B40" s="13"/>
      <c r="C40" s="163"/>
      <c r="D40" s="2"/>
      <c r="E40" s="25"/>
      <c r="F40" s="105"/>
      <c r="G40" s="26"/>
      <c r="I40" s="425"/>
    </row>
    <row r="41" spans="1:9" s="144" customFormat="1" ht="21.75" customHeight="1">
      <c r="A41" s="516" t="s">
        <v>508</v>
      </c>
      <c r="B41" s="516"/>
      <c r="C41" s="516"/>
      <c r="D41" s="516"/>
      <c r="E41" s="516"/>
      <c r="F41" s="516"/>
      <c r="G41" s="516"/>
      <c r="H41" s="516"/>
      <c r="I41" s="516"/>
    </row>
    <row r="42" spans="1:9" s="144" customFormat="1" ht="21.75" customHeight="1">
      <c r="A42" s="516" t="s">
        <v>103</v>
      </c>
      <c r="B42" s="516"/>
      <c r="C42" s="516"/>
      <c r="D42" s="516"/>
      <c r="E42" s="516"/>
      <c r="F42" s="516"/>
      <c r="G42" s="516"/>
      <c r="H42" s="516"/>
      <c r="I42" s="516"/>
    </row>
    <row r="43" spans="1:9" s="144" customFormat="1" ht="21.75" customHeight="1">
      <c r="A43" s="516" t="s">
        <v>398</v>
      </c>
      <c r="B43" s="516"/>
      <c r="C43" s="516"/>
      <c r="D43" s="516"/>
      <c r="E43" s="516"/>
      <c r="F43" s="516"/>
      <c r="G43" s="516"/>
      <c r="H43" s="516"/>
      <c r="I43" s="516"/>
    </row>
    <row r="44" spans="1:9" s="2" customFormat="1" ht="21.75" customHeight="1">
      <c r="A44" s="31"/>
      <c r="B44" s="23"/>
      <c r="C44" s="164"/>
      <c r="D44" s="23"/>
      <c r="E44" s="242"/>
      <c r="F44" s="105"/>
      <c r="G44" s="26"/>
      <c r="I44" s="426"/>
    </row>
    <row r="45" spans="1:9" s="2" customFormat="1" ht="21.75" customHeight="1">
      <c r="A45" s="519" t="s">
        <v>407</v>
      </c>
      <c r="B45" s="519"/>
      <c r="C45" s="519"/>
      <c r="D45" s="519"/>
      <c r="E45" s="519"/>
      <c r="F45" s="519"/>
      <c r="G45" s="519"/>
      <c r="I45" s="426"/>
    </row>
    <row r="46" spans="1:9" s="2" customFormat="1" ht="21.75" customHeight="1">
      <c r="A46" s="243"/>
      <c r="B46" s="243"/>
      <c r="C46" s="417"/>
      <c r="D46" s="243"/>
      <c r="E46" s="243"/>
      <c r="F46" s="243"/>
      <c r="G46" s="243"/>
      <c r="I46" s="426"/>
    </row>
    <row r="47" spans="1:9" s="2" customFormat="1" ht="32.25" customHeight="1">
      <c r="A47" s="395" t="s">
        <v>502</v>
      </c>
      <c r="B47" s="520" t="s">
        <v>167</v>
      </c>
      <c r="C47" s="520"/>
      <c r="D47" s="395" t="s">
        <v>168</v>
      </c>
      <c r="E47" s="395" t="s">
        <v>170</v>
      </c>
      <c r="F47" s="395" t="s">
        <v>171</v>
      </c>
      <c r="G47" s="395" t="s">
        <v>170</v>
      </c>
      <c r="H47" s="395" t="s">
        <v>500</v>
      </c>
      <c r="I47" s="399" t="s">
        <v>501</v>
      </c>
    </row>
    <row r="48" spans="1:9" s="2" customFormat="1" ht="21.75" customHeight="1">
      <c r="A48" s="32">
        <v>1</v>
      </c>
      <c r="B48" s="119" t="s">
        <v>353</v>
      </c>
      <c r="C48" s="287" t="s">
        <v>215</v>
      </c>
      <c r="D48" s="37" t="s">
        <v>116</v>
      </c>
      <c r="E48" s="67"/>
      <c r="F48" s="87">
        <v>360</v>
      </c>
      <c r="G48" s="99">
        <f t="shared" ref="G48" si="2">E48+F48</f>
        <v>360</v>
      </c>
      <c r="H48" s="123"/>
      <c r="I48" s="415">
        <f>G48*H48</f>
        <v>0</v>
      </c>
    </row>
    <row r="49" spans="1:9" s="2" customFormat="1" ht="21.75" customHeight="1">
      <c r="A49" s="32">
        <v>2</v>
      </c>
      <c r="B49" s="119" t="s">
        <v>220</v>
      </c>
      <c r="C49" s="287" t="s">
        <v>215</v>
      </c>
      <c r="D49" s="37" t="s">
        <v>116</v>
      </c>
      <c r="E49" s="67"/>
      <c r="F49" s="87">
        <v>360</v>
      </c>
      <c r="G49" s="99">
        <f t="shared" ref="G49:G120" si="3">E49+F49</f>
        <v>360</v>
      </c>
      <c r="H49" s="123"/>
      <c r="I49" s="415">
        <f t="shared" ref="I49:I51" si="4">G49*H49</f>
        <v>0</v>
      </c>
    </row>
    <row r="50" spans="1:9" s="2" customFormat="1" ht="21.75" customHeight="1">
      <c r="A50" s="32">
        <v>3</v>
      </c>
      <c r="B50" s="119" t="s">
        <v>221</v>
      </c>
      <c r="C50" s="287" t="s">
        <v>207</v>
      </c>
      <c r="D50" s="37" t="s">
        <v>18</v>
      </c>
      <c r="E50" s="67"/>
      <c r="F50" s="87">
        <v>600</v>
      </c>
      <c r="G50" s="99">
        <f t="shared" si="3"/>
        <v>600</v>
      </c>
      <c r="H50" s="123"/>
      <c r="I50" s="415">
        <f t="shared" si="4"/>
        <v>0</v>
      </c>
    </row>
    <row r="51" spans="1:9" s="2" customFormat="1" ht="21.75" customHeight="1">
      <c r="A51" s="32">
        <v>4</v>
      </c>
      <c r="B51" s="119" t="s">
        <v>222</v>
      </c>
      <c r="C51" s="287" t="s">
        <v>215</v>
      </c>
      <c r="D51" s="37" t="s">
        <v>116</v>
      </c>
      <c r="E51" s="67">
        <v>10</v>
      </c>
      <c r="F51" s="87">
        <v>500</v>
      </c>
      <c r="G51" s="99">
        <f t="shared" si="3"/>
        <v>510</v>
      </c>
      <c r="H51" s="123"/>
      <c r="I51" s="415">
        <f t="shared" si="4"/>
        <v>0</v>
      </c>
    </row>
    <row r="52" spans="1:9" s="2" customFormat="1" ht="21.75" customHeight="1">
      <c r="A52" s="32">
        <v>5</v>
      </c>
      <c r="B52" s="416" t="s">
        <v>147</v>
      </c>
      <c r="C52" s="288" t="s">
        <v>207</v>
      </c>
      <c r="D52" s="37" t="s">
        <v>18</v>
      </c>
      <c r="E52" s="67">
        <v>30</v>
      </c>
      <c r="F52" s="87">
        <f>1080+1080</f>
        <v>2160</v>
      </c>
      <c r="G52" s="99">
        <f t="shared" si="3"/>
        <v>2190</v>
      </c>
      <c r="H52" s="123"/>
      <c r="I52" s="415">
        <f t="shared" ref="I52:I57" si="5">G51*H51</f>
        <v>0</v>
      </c>
    </row>
    <row r="53" spans="1:9" s="2" customFormat="1" ht="21.75" customHeight="1">
      <c r="A53" s="32">
        <v>6</v>
      </c>
      <c r="B53" s="119" t="s">
        <v>223</v>
      </c>
      <c r="C53" s="287" t="s">
        <v>207</v>
      </c>
      <c r="D53" s="37" t="s">
        <v>18</v>
      </c>
      <c r="E53" s="67"/>
      <c r="F53" s="87">
        <v>900</v>
      </c>
      <c r="G53" s="99">
        <f t="shared" si="3"/>
        <v>900</v>
      </c>
      <c r="H53" s="123"/>
      <c r="I53" s="415">
        <f t="shared" si="5"/>
        <v>0</v>
      </c>
    </row>
    <row r="54" spans="1:9" s="2" customFormat="1" ht="21.75" customHeight="1">
      <c r="A54" s="32">
        <v>7</v>
      </c>
      <c r="B54" s="119" t="s">
        <v>389</v>
      </c>
      <c r="C54" s="287" t="s">
        <v>207</v>
      </c>
      <c r="D54" s="37" t="s">
        <v>18</v>
      </c>
      <c r="E54" s="67"/>
      <c r="F54" s="87">
        <v>20</v>
      </c>
      <c r="G54" s="99">
        <f t="shared" si="3"/>
        <v>20</v>
      </c>
      <c r="H54" s="123"/>
      <c r="I54" s="415">
        <f t="shared" si="5"/>
        <v>0</v>
      </c>
    </row>
    <row r="55" spans="1:9" s="2" customFormat="1" ht="21.75" customHeight="1">
      <c r="A55" s="32">
        <v>8</v>
      </c>
      <c r="B55" s="119" t="s">
        <v>305</v>
      </c>
      <c r="C55" s="287" t="s">
        <v>306</v>
      </c>
      <c r="D55" s="37" t="s">
        <v>18</v>
      </c>
      <c r="E55" s="67"/>
      <c r="F55" s="87">
        <v>50</v>
      </c>
      <c r="G55" s="99">
        <f t="shared" si="3"/>
        <v>50</v>
      </c>
      <c r="H55" s="123"/>
      <c r="I55" s="415">
        <f t="shared" si="5"/>
        <v>0</v>
      </c>
    </row>
    <row r="56" spans="1:9" s="2" customFormat="1" ht="21.75" customHeight="1">
      <c r="A56" s="32">
        <v>9</v>
      </c>
      <c r="B56" s="119" t="s">
        <v>188</v>
      </c>
      <c r="C56" s="287" t="s">
        <v>276</v>
      </c>
      <c r="D56" s="37" t="s">
        <v>116</v>
      </c>
      <c r="E56" s="67">
        <v>10</v>
      </c>
      <c r="F56" s="87">
        <v>50</v>
      </c>
      <c r="G56" s="99">
        <f t="shared" si="3"/>
        <v>60</v>
      </c>
      <c r="H56" s="123"/>
      <c r="I56" s="415">
        <f t="shared" si="5"/>
        <v>0</v>
      </c>
    </row>
    <row r="57" spans="1:9" s="144" customFormat="1" ht="21.75" customHeight="1">
      <c r="A57" s="32">
        <v>10</v>
      </c>
      <c r="B57" s="367" t="s">
        <v>390</v>
      </c>
      <c r="C57" s="368" t="s">
        <v>391</v>
      </c>
      <c r="D57" s="353" t="s">
        <v>18</v>
      </c>
      <c r="E57" s="353"/>
      <c r="F57" s="369">
        <v>10</v>
      </c>
      <c r="G57" s="99">
        <f t="shared" si="3"/>
        <v>10</v>
      </c>
      <c r="H57" s="123"/>
      <c r="I57" s="415">
        <f t="shared" si="5"/>
        <v>0</v>
      </c>
    </row>
    <row r="58" spans="1:9" s="144" customFormat="1" ht="21.75" customHeight="1">
      <c r="A58" s="370"/>
      <c r="B58" s="371"/>
      <c r="C58" s="371"/>
      <c r="D58" s="354"/>
      <c r="E58" s="354"/>
      <c r="F58" s="372"/>
      <c r="G58" s="409" t="s">
        <v>503</v>
      </c>
      <c r="H58" s="406">
        <f>SUM(H47:H57)</f>
        <v>0</v>
      </c>
      <c r="I58" s="413">
        <f>SUM(H48:H57)</f>
        <v>0</v>
      </c>
    </row>
    <row r="59" spans="1:9" s="144" customFormat="1" ht="21.75" customHeight="1">
      <c r="A59" s="370"/>
      <c r="B59" s="371"/>
      <c r="C59" s="371"/>
      <c r="D59" s="354"/>
      <c r="E59" s="354"/>
      <c r="F59" s="372"/>
      <c r="G59" s="409" t="s">
        <v>504</v>
      </c>
      <c r="H59" s="406"/>
      <c r="I59" s="413"/>
    </row>
    <row r="60" spans="1:9" s="144" customFormat="1" ht="21.75" customHeight="1">
      <c r="A60" s="33"/>
      <c r="B60" s="278"/>
      <c r="C60" s="279"/>
      <c r="D60" s="280"/>
      <c r="E60" s="281"/>
      <c r="F60" s="282"/>
      <c r="G60" s="409" t="s">
        <v>504</v>
      </c>
      <c r="H60" s="406"/>
      <c r="I60" s="413"/>
    </row>
    <row r="61" spans="1:9" s="144" customFormat="1" ht="21.75" customHeight="1">
      <c r="A61" s="33"/>
      <c r="B61" s="278"/>
      <c r="C61" s="279"/>
      <c r="D61" s="280"/>
      <c r="E61" s="281"/>
      <c r="F61" s="282"/>
      <c r="G61" s="409" t="s">
        <v>505</v>
      </c>
      <c r="H61" s="407">
        <f>SUM(H58:H60)</f>
        <v>0</v>
      </c>
      <c r="I61" s="414">
        <f>SUM(I58:I60)</f>
        <v>0</v>
      </c>
    </row>
    <row r="62" spans="1:9" s="144" customFormat="1" ht="21.75" customHeight="1">
      <c r="A62" s="33"/>
      <c r="B62" s="278"/>
      <c r="C62" s="279"/>
      <c r="D62" s="280"/>
      <c r="E62" s="281"/>
      <c r="F62" s="282"/>
      <c r="G62" s="283"/>
      <c r="I62" s="425"/>
    </row>
    <row r="63" spans="1:9" s="144" customFormat="1" ht="21.75" customHeight="1">
      <c r="A63" s="33"/>
      <c r="B63" s="278"/>
      <c r="C63" s="279"/>
      <c r="D63" s="280"/>
      <c r="E63" s="281"/>
      <c r="F63" s="282"/>
      <c r="G63" s="283"/>
      <c r="I63" s="425"/>
    </row>
    <row r="64" spans="1:9" s="144" customFormat="1" ht="21.75" customHeight="1">
      <c r="A64" s="33"/>
      <c r="B64" s="278"/>
      <c r="C64" s="279"/>
      <c r="D64" s="280"/>
      <c r="E64" s="281"/>
      <c r="F64" s="282"/>
      <c r="G64" s="283"/>
      <c r="I64" s="425"/>
    </row>
    <row r="65" spans="1:9" s="144" customFormat="1" ht="21.75" customHeight="1">
      <c r="A65" s="33"/>
      <c r="B65" s="278"/>
      <c r="C65" s="279"/>
      <c r="D65" s="280"/>
      <c r="E65" s="281"/>
      <c r="F65" s="282"/>
      <c r="G65" s="283"/>
      <c r="I65" s="425"/>
    </row>
    <row r="66" spans="1:9" s="144" customFormat="1" ht="21.75" customHeight="1">
      <c r="A66" s="511" t="s">
        <v>510</v>
      </c>
      <c r="B66" s="511"/>
      <c r="C66" s="279"/>
      <c r="D66" s="280"/>
      <c r="E66" s="281"/>
      <c r="F66" s="282"/>
      <c r="G66" s="283"/>
      <c r="I66" s="425"/>
    </row>
    <row r="67" spans="1:9" s="144" customFormat="1" ht="21.75" customHeight="1">
      <c r="A67" s="33"/>
      <c r="B67" s="278"/>
      <c r="C67" s="279"/>
      <c r="D67" s="280"/>
      <c r="E67" s="281"/>
      <c r="F67" s="282"/>
      <c r="G67" s="283"/>
      <c r="I67" s="425"/>
    </row>
    <row r="68" spans="1:9" s="144" customFormat="1" ht="21.75" customHeight="1">
      <c r="A68" s="502" t="s">
        <v>525</v>
      </c>
      <c r="B68" s="502"/>
      <c r="C68" s="502"/>
      <c r="D68" s="502"/>
      <c r="E68" s="502"/>
      <c r="F68" s="502"/>
      <c r="G68" s="502"/>
      <c r="H68" s="502"/>
      <c r="I68" s="425"/>
    </row>
    <row r="69" spans="1:9" s="144" customFormat="1" ht="21.75" customHeight="1">
      <c r="A69" s="33"/>
      <c r="B69" s="278"/>
      <c r="C69" s="279"/>
      <c r="D69" s="280"/>
      <c r="E69" s="281"/>
      <c r="F69" s="282"/>
      <c r="G69" s="283"/>
      <c r="I69" s="423" t="s">
        <v>412</v>
      </c>
    </row>
    <row r="70" spans="1:9" s="144" customFormat="1" ht="21.75" customHeight="1">
      <c r="A70" s="33"/>
      <c r="B70" s="278"/>
      <c r="C70" s="279"/>
      <c r="D70" s="280"/>
      <c r="E70" s="281"/>
      <c r="F70" s="282"/>
      <c r="G70" s="283"/>
      <c r="I70" s="425"/>
    </row>
    <row r="71" spans="1:9" s="144" customFormat="1" ht="18.75" customHeight="1">
      <c r="A71" s="517" t="s">
        <v>100</v>
      </c>
      <c r="B71" s="517"/>
      <c r="C71" s="162"/>
      <c r="D71" s="2"/>
      <c r="E71" s="25"/>
      <c r="F71" s="105"/>
      <c r="G71" s="26"/>
      <c r="I71" s="425"/>
    </row>
    <row r="72" spans="1:9" s="144" customFormat="1" ht="18.75" customHeight="1">
      <c r="A72" s="517" t="s">
        <v>101</v>
      </c>
      <c r="B72" s="517"/>
      <c r="C72" s="162"/>
      <c r="D72" s="2"/>
      <c r="E72" s="25"/>
      <c r="F72" s="105"/>
      <c r="G72" s="26"/>
      <c r="I72" s="425"/>
    </row>
    <row r="73" spans="1:9" s="144" customFormat="1" ht="18.75" customHeight="1">
      <c r="A73" s="517" t="s">
        <v>102</v>
      </c>
      <c r="B73" s="517"/>
      <c r="C73" s="162"/>
      <c r="D73" s="2"/>
      <c r="E73" s="25"/>
      <c r="F73" s="105"/>
      <c r="G73" s="26"/>
      <c r="I73" s="425"/>
    </row>
    <row r="74" spans="1:9" s="144" customFormat="1" ht="21.75" customHeight="1">
      <c r="A74" s="30"/>
      <c r="B74" s="13"/>
      <c r="C74" s="163"/>
      <c r="D74" s="2"/>
      <c r="E74" s="25"/>
      <c r="F74" s="105"/>
      <c r="G74" s="26"/>
      <c r="I74" s="425"/>
    </row>
    <row r="75" spans="1:9" s="144" customFormat="1" ht="18.75" customHeight="1">
      <c r="A75" s="515" t="s">
        <v>508</v>
      </c>
      <c r="B75" s="515"/>
      <c r="C75" s="515"/>
      <c r="D75" s="515"/>
      <c r="E75" s="515"/>
      <c r="F75" s="515"/>
      <c r="G75" s="515"/>
      <c r="H75" s="515"/>
      <c r="I75" s="515"/>
    </row>
    <row r="76" spans="1:9" s="144" customFormat="1" ht="17.25" customHeight="1">
      <c r="A76" s="515" t="s">
        <v>103</v>
      </c>
      <c r="B76" s="515"/>
      <c r="C76" s="515"/>
      <c r="D76" s="515"/>
      <c r="E76" s="515"/>
      <c r="F76" s="515"/>
      <c r="G76" s="515"/>
      <c r="H76" s="515"/>
      <c r="I76" s="515"/>
    </row>
    <row r="77" spans="1:9" s="144" customFormat="1" ht="21.75" customHeight="1">
      <c r="A77" s="515" t="s">
        <v>398</v>
      </c>
      <c r="B77" s="515"/>
      <c r="C77" s="515"/>
      <c r="D77" s="515"/>
      <c r="E77" s="515"/>
      <c r="F77" s="515"/>
      <c r="G77" s="515"/>
      <c r="H77" s="515"/>
      <c r="I77" s="515"/>
    </row>
    <row r="78" spans="1:9" s="144" customFormat="1" ht="21.75" customHeight="1">
      <c r="A78" s="242"/>
      <c r="B78" s="242"/>
      <c r="C78" s="418"/>
      <c r="D78" s="242"/>
      <c r="E78" s="242"/>
      <c r="F78" s="242"/>
      <c r="G78" s="242"/>
      <c r="I78" s="425"/>
    </row>
    <row r="79" spans="1:9" s="284" customFormat="1" ht="21.75" customHeight="1">
      <c r="A79" s="420" t="s">
        <v>408</v>
      </c>
      <c r="B79" s="420"/>
      <c r="C79" s="420"/>
      <c r="D79" s="420"/>
      <c r="E79" s="420"/>
      <c r="F79" s="420"/>
      <c r="G79" s="420"/>
      <c r="I79" s="425"/>
    </row>
    <row r="80" spans="1:9" s="144" customFormat="1" ht="21.75" customHeight="1">
      <c r="A80" s="33"/>
      <c r="C80" s="279"/>
      <c r="D80" s="280"/>
      <c r="E80" s="281"/>
      <c r="F80" s="282"/>
      <c r="G80" s="283"/>
      <c r="I80" s="425"/>
    </row>
    <row r="81" spans="1:9" s="2" customFormat="1" ht="28.5" customHeight="1">
      <c r="A81" s="395" t="s">
        <v>502</v>
      </c>
      <c r="B81" s="520" t="s">
        <v>167</v>
      </c>
      <c r="C81" s="520"/>
      <c r="D81" s="395" t="s">
        <v>168</v>
      </c>
      <c r="E81" s="395" t="s">
        <v>170</v>
      </c>
      <c r="F81" s="395" t="s">
        <v>171</v>
      </c>
      <c r="G81" s="395" t="s">
        <v>170</v>
      </c>
      <c r="H81" s="395" t="s">
        <v>500</v>
      </c>
      <c r="I81" s="403" t="s">
        <v>501</v>
      </c>
    </row>
    <row r="82" spans="1:9" s="2" customFormat="1" ht="24.75" customHeight="1">
      <c r="A82" s="32">
        <v>1</v>
      </c>
      <c r="B82" s="421" t="s">
        <v>217</v>
      </c>
      <c r="C82" s="289" t="s">
        <v>216</v>
      </c>
      <c r="D82" s="37" t="s">
        <v>296</v>
      </c>
      <c r="E82" s="67"/>
      <c r="F82" s="87">
        <v>1080</v>
      </c>
      <c r="G82" s="99">
        <f t="shared" si="3"/>
        <v>1080</v>
      </c>
      <c r="H82" s="123"/>
      <c r="I82" s="415">
        <f>G82*H82</f>
        <v>0</v>
      </c>
    </row>
    <row r="83" spans="1:9" s="144" customFormat="1" ht="21.75" customHeight="1">
      <c r="A83" s="33"/>
      <c r="B83" s="285"/>
      <c r="C83" s="286"/>
      <c r="D83" s="280"/>
      <c r="E83" s="281"/>
      <c r="F83" s="282"/>
      <c r="H83" s="409" t="s">
        <v>503</v>
      </c>
      <c r="I83" s="413">
        <f>SUM(H72:H82)</f>
        <v>0</v>
      </c>
    </row>
    <row r="84" spans="1:9" s="144" customFormat="1" ht="21.75" customHeight="1">
      <c r="A84" s="33"/>
      <c r="B84" s="285"/>
      <c r="C84" s="286"/>
      <c r="D84" s="280"/>
      <c r="E84" s="281"/>
      <c r="F84" s="282"/>
      <c r="H84" s="409" t="s">
        <v>504</v>
      </c>
      <c r="I84" s="413"/>
    </row>
    <row r="85" spans="1:9" s="144" customFormat="1" ht="21.75" customHeight="1">
      <c r="A85" s="33"/>
      <c r="B85" s="285"/>
      <c r="C85" s="286"/>
      <c r="D85" s="280"/>
      <c r="E85" s="281"/>
      <c r="F85" s="282"/>
      <c r="H85" s="409" t="s">
        <v>504</v>
      </c>
      <c r="I85" s="413"/>
    </row>
    <row r="86" spans="1:9" s="144" customFormat="1" ht="21.75" customHeight="1">
      <c r="A86" s="33"/>
      <c r="B86" s="285"/>
      <c r="C86" s="286"/>
      <c r="D86" s="280"/>
      <c r="E86" s="281"/>
      <c r="F86" s="282"/>
      <c r="H86" s="409" t="s">
        <v>505</v>
      </c>
      <c r="I86" s="414">
        <f>SUM(I83:I85)</f>
        <v>0</v>
      </c>
    </row>
    <row r="87" spans="1:9" s="144" customFormat="1" ht="21.75" customHeight="1">
      <c r="A87" s="33"/>
      <c r="B87" s="285"/>
      <c r="C87" s="286"/>
      <c r="D87" s="280"/>
      <c r="E87" s="281"/>
      <c r="F87" s="282"/>
      <c r="G87" s="283"/>
      <c r="I87" s="425"/>
    </row>
    <row r="88" spans="1:9" s="144" customFormat="1" ht="21.75" customHeight="1">
      <c r="A88" s="33"/>
      <c r="B88" s="285"/>
      <c r="C88" s="286"/>
      <c r="D88" s="280"/>
      <c r="E88" s="281"/>
      <c r="F88" s="282"/>
      <c r="G88" s="283"/>
      <c r="I88" s="425"/>
    </row>
    <row r="89" spans="1:9" s="144" customFormat="1" ht="21.75" customHeight="1">
      <c r="A89" s="33"/>
      <c r="B89" s="285"/>
      <c r="C89" s="286"/>
      <c r="D89" s="280"/>
      <c r="E89" s="281"/>
      <c r="F89" s="282"/>
      <c r="G89" s="283"/>
      <c r="I89" s="425"/>
    </row>
    <row r="90" spans="1:9" s="144" customFormat="1" ht="21.75" customHeight="1">
      <c r="A90" s="33"/>
      <c r="B90" s="285"/>
      <c r="C90" s="286"/>
      <c r="D90" s="280"/>
      <c r="E90" s="281"/>
      <c r="F90" s="282"/>
      <c r="G90" s="283"/>
      <c r="I90" s="425"/>
    </row>
    <row r="91" spans="1:9" s="144" customFormat="1" ht="21.75" customHeight="1">
      <c r="A91" s="33"/>
      <c r="B91" s="285"/>
      <c r="C91" s="286"/>
      <c r="D91" s="280"/>
      <c r="E91" s="281"/>
      <c r="F91" s="282"/>
      <c r="G91" s="283"/>
      <c r="I91" s="425"/>
    </row>
    <row r="92" spans="1:9" s="144" customFormat="1" ht="21.75" customHeight="1">
      <c r="A92" s="33"/>
      <c r="B92" s="285"/>
      <c r="C92" s="286"/>
      <c r="D92" s="280"/>
      <c r="E92" s="281"/>
      <c r="F92" s="282"/>
      <c r="G92" s="283"/>
      <c r="I92" s="425"/>
    </row>
    <row r="93" spans="1:9" s="144" customFormat="1" ht="21.75" customHeight="1">
      <c r="A93" s="33"/>
      <c r="B93" s="285"/>
      <c r="C93" s="286"/>
      <c r="D93" s="280"/>
      <c r="E93" s="281"/>
      <c r="F93" s="282"/>
      <c r="G93" s="283"/>
      <c r="I93" s="425"/>
    </row>
    <row r="94" spans="1:9" s="144" customFormat="1" ht="21.75" customHeight="1">
      <c r="A94" s="33"/>
      <c r="B94" s="285"/>
      <c r="C94" s="286"/>
      <c r="D94" s="280"/>
      <c r="E94" s="281"/>
      <c r="F94" s="282"/>
      <c r="G94" s="283"/>
      <c r="I94" s="425"/>
    </row>
    <row r="95" spans="1:9" s="144" customFormat="1" ht="21.75" customHeight="1">
      <c r="A95" s="33"/>
      <c r="B95" s="285"/>
      <c r="C95" s="286"/>
      <c r="D95" s="280"/>
      <c r="E95" s="281"/>
      <c r="F95" s="282"/>
      <c r="G95" s="283"/>
      <c r="I95" s="425"/>
    </row>
    <row r="96" spans="1:9" s="144" customFormat="1" ht="21.75" customHeight="1">
      <c r="A96" s="33"/>
      <c r="B96" s="285"/>
      <c r="C96" s="286"/>
      <c r="D96" s="280"/>
      <c r="E96" s="281"/>
      <c r="F96" s="282"/>
      <c r="G96" s="283"/>
      <c r="I96" s="425"/>
    </row>
    <row r="97" spans="1:9" s="144" customFormat="1" ht="21.75" customHeight="1">
      <c r="A97" s="33"/>
      <c r="B97" s="285"/>
      <c r="C97" s="286"/>
      <c r="D97" s="280"/>
      <c r="E97" s="281"/>
      <c r="F97" s="282"/>
      <c r="G97" s="283"/>
      <c r="I97" s="425"/>
    </row>
    <row r="98" spans="1:9" s="144" customFormat="1" ht="21.75" customHeight="1">
      <c r="A98" s="33"/>
      <c r="B98" s="285"/>
      <c r="C98" s="286"/>
      <c r="D98" s="280"/>
      <c r="E98" s="281"/>
      <c r="F98" s="282"/>
      <c r="G98" s="283"/>
      <c r="I98" s="425"/>
    </row>
    <row r="99" spans="1:9" s="144" customFormat="1" ht="21.75" customHeight="1">
      <c r="A99" s="33"/>
      <c r="B99" s="285"/>
      <c r="C99" s="286"/>
      <c r="D99" s="280"/>
      <c r="E99" s="281"/>
      <c r="F99" s="282"/>
      <c r="G99" s="283"/>
      <c r="I99" s="425"/>
    </row>
    <row r="100" spans="1:9" s="144" customFormat="1" ht="21.75" customHeight="1">
      <c r="A100" s="511" t="s">
        <v>510</v>
      </c>
      <c r="B100" s="511"/>
      <c r="C100" s="286"/>
      <c r="D100" s="280"/>
      <c r="E100" s="281"/>
      <c r="F100" s="282"/>
      <c r="G100" s="283"/>
      <c r="I100" s="425"/>
    </row>
    <row r="101" spans="1:9" s="144" customFormat="1" ht="21.75" customHeight="1">
      <c r="A101" s="33"/>
      <c r="B101" s="285"/>
      <c r="C101" s="286"/>
      <c r="D101" s="280"/>
      <c r="E101" s="281"/>
      <c r="F101" s="282"/>
      <c r="I101" s="425"/>
    </row>
    <row r="102" spans="1:9" s="144" customFormat="1" ht="21.75" customHeight="1">
      <c r="A102" s="33"/>
      <c r="B102" s="285"/>
      <c r="C102" s="286"/>
      <c r="D102" s="280"/>
      <c r="E102" s="281"/>
      <c r="F102" s="282"/>
      <c r="G102" s="283"/>
      <c r="I102" s="425"/>
    </row>
    <row r="103" spans="1:9" s="144" customFormat="1" ht="21.75" customHeight="1">
      <c r="A103" s="33"/>
      <c r="B103" s="285"/>
      <c r="C103" s="286"/>
      <c r="D103" s="280"/>
      <c r="E103" s="281"/>
      <c r="F103" s="282"/>
      <c r="G103" s="283"/>
    </row>
    <row r="104" spans="1:9" s="144" customFormat="1" ht="21.75" customHeight="1">
      <c r="A104" s="502" t="s">
        <v>525</v>
      </c>
      <c r="B104" s="502"/>
      <c r="C104" s="502"/>
      <c r="D104" s="502"/>
      <c r="E104" s="502"/>
      <c r="F104" s="502"/>
      <c r="G104" s="502"/>
      <c r="H104" s="502"/>
      <c r="I104" s="423"/>
    </row>
    <row r="105" spans="1:9" s="144" customFormat="1" ht="21.75" customHeight="1">
      <c r="A105" s="33"/>
      <c r="B105" s="285"/>
      <c r="C105" s="286"/>
      <c r="D105" s="280"/>
      <c r="E105" s="281"/>
      <c r="F105" s="282"/>
      <c r="G105" s="283"/>
      <c r="I105" s="423" t="s">
        <v>413</v>
      </c>
    </row>
    <row r="106" spans="1:9" s="144" customFormat="1" ht="21.75" customHeight="1">
      <c r="A106" s="517" t="s">
        <v>100</v>
      </c>
      <c r="B106" s="517"/>
      <c r="C106" s="162"/>
      <c r="D106" s="2"/>
      <c r="E106" s="25"/>
      <c r="F106" s="105"/>
      <c r="G106" s="26"/>
      <c r="I106" s="425"/>
    </row>
    <row r="107" spans="1:9" s="144" customFormat="1" ht="21.75" customHeight="1">
      <c r="A107" s="517" t="s">
        <v>101</v>
      </c>
      <c r="B107" s="517"/>
      <c r="C107" s="162"/>
      <c r="D107" s="2"/>
      <c r="E107" s="25"/>
      <c r="F107" s="105"/>
      <c r="G107" s="26"/>
      <c r="I107" s="425"/>
    </row>
    <row r="108" spans="1:9" s="144" customFormat="1" ht="21.75" customHeight="1">
      <c r="A108" s="517" t="s">
        <v>102</v>
      </c>
      <c r="B108" s="517"/>
      <c r="C108" s="162"/>
      <c r="D108" s="2"/>
      <c r="E108" s="25"/>
      <c r="F108" s="105"/>
      <c r="G108" s="26"/>
      <c r="I108" s="425"/>
    </row>
    <row r="109" spans="1:9" s="144" customFormat="1" ht="21.75" customHeight="1">
      <c r="A109" s="345"/>
      <c r="B109" s="346"/>
      <c r="C109" s="356"/>
      <c r="D109" s="347"/>
      <c r="E109" s="348"/>
      <c r="F109" s="341"/>
      <c r="G109" s="26"/>
      <c r="I109" s="425"/>
    </row>
    <row r="110" spans="1:9" s="144" customFormat="1" ht="18.75" customHeight="1">
      <c r="A110" s="516" t="s">
        <v>508</v>
      </c>
      <c r="B110" s="516"/>
      <c r="C110" s="516"/>
      <c r="D110" s="516"/>
      <c r="E110" s="516"/>
      <c r="F110" s="516"/>
      <c r="G110" s="516"/>
      <c r="H110" s="516"/>
      <c r="I110" s="516"/>
    </row>
    <row r="111" spans="1:9" s="144" customFormat="1" ht="18.75" customHeight="1">
      <c r="A111" s="516" t="s">
        <v>103</v>
      </c>
      <c r="B111" s="516"/>
      <c r="C111" s="516"/>
      <c r="D111" s="516"/>
      <c r="E111" s="516"/>
      <c r="F111" s="516"/>
      <c r="G111" s="516"/>
      <c r="H111" s="516"/>
      <c r="I111" s="516"/>
    </row>
    <row r="112" spans="1:9" s="144" customFormat="1" ht="18.75" customHeight="1">
      <c r="A112" s="521" t="s">
        <v>398</v>
      </c>
      <c r="B112" s="521"/>
      <c r="C112" s="521"/>
      <c r="D112" s="521"/>
      <c r="E112" s="521"/>
      <c r="F112" s="521"/>
      <c r="G112" s="521"/>
      <c r="H112" s="521"/>
      <c r="I112" s="521"/>
    </row>
    <row r="113" spans="1:9" s="144" customFormat="1" ht="21.75" customHeight="1">
      <c r="A113" s="242"/>
      <c r="B113" s="242"/>
      <c r="C113" s="418"/>
      <c r="D113" s="242"/>
      <c r="E113" s="242"/>
      <c r="F113" s="242"/>
      <c r="G113" s="242"/>
      <c r="I113" s="425"/>
    </row>
    <row r="114" spans="1:9" s="144" customFormat="1" ht="21.75" customHeight="1">
      <c r="A114" s="518" t="s">
        <v>409</v>
      </c>
      <c r="B114" s="518"/>
      <c r="C114" s="518"/>
      <c r="D114" s="518"/>
      <c r="E114" s="518"/>
      <c r="F114" s="518"/>
      <c r="G114" s="518"/>
      <c r="I114" s="425"/>
    </row>
    <row r="115" spans="1:9" s="144" customFormat="1" ht="21.75" customHeight="1">
      <c r="A115" s="33"/>
      <c r="B115" s="285"/>
      <c r="C115" s="286"/>
      <c r="D115" s="280"/>
      <c r="E115" s="281"/>
      <c r="F115" s="282"/>
      <c r="G115" s="283"/>
      <c r="I115" s="425"/>
    </row>
    <row r="116" spans="1:9" s="144" customFormat="1" ht="21.75" customHeight="1">
      <c r="A116" s="33"/>
      <c r="B116" s="285"/>
      <c r="C116" s="286"/>
      <c r="D116" s="280"/>
      <c r="E116" s="281"/>
      <c r="F116" s="282"/>
      <c r="G116" s="283"/>
      <c r="I116" s="425"/>
    </row>
    <row r="117" spans="1:9" s="144" customFormat="1" ht="27.75" customHeight="1">
      <c r="A117" s="395" t="s">
        <v>502</v>
      </c>
      <c r="B117" s="520" t="s">
        <v>167</v>
      </c>
      <c r="C117" s="520"/>
      <c r="D117" s="395" t="s">
        <v>168</v>
      </c>
      <c r="E117" s="395" t="s">
        <v>170</v>
      </c>
      <c r="F117" s="395" t="s">
        <v>171</v>
      </c>
      <c r="G117" s="395" t="s">
        <v>170</v>
      </c>
      <c r="H117" s="395" t="s">
        <v>500</v>
      </c>
      <c r="I117" s="403" t="s">
        <v>501</v>
      </c>
    </row>
    <row r="118" spans="1:9" s="2" customFormat="1" ht="27" customHeight="1">
      <c r="A118" s="32">
        <v>1</v>
      </c>
      <c r="B118" s="120" t="s">
        <v>58</v>
      </c>
      <c r="C118" s="239" t="s">
        <v>218</v>
      </c>
      <c r="D118" s="37" t="s">
        <v>23</v>
      </c>
      <c r="E118" s="37">
        <v>12</v>
      </c>
      <c r="F118" s="70">
        <v>10</v>
      </c>
      <c r="G118" s="101">
        <f t="shared" si="3"/>
        <v>22</v>
      </c>
      <c r="H118" s="123"/>
      <c r="I118" s="415">
        <f>G118*H118</f>
        <v>0</v>
      </c>
    </row>
    <row r="119" spans="1:9" s="2" customFormat="1" ht="27" customHeight="1">
      <c r="A119" s="32">
        <v>2</v>
      </c>
      <c r="B119" s="120" t="s">
        <v>224</v>
      </c>
      <c r="C119" s="239" t="s">
        <v>219</v>
      </c>
      <c r="D119" s="37" t="s">
        <v>296</v>
      </c>
      <c r="E119" s="37">
        <v>75</v>
      </c>
      <c r="F119" s="70"/>
      <c r="G119" s="101">
        <f t="shared" si="3"/>
        <v>75</v>
      </c>
      <c r="H119" s="123"/>
      <c r="I119" s="415">
        <f t="shared" ref="I119:I121" si="6">G119*H119</f>
        <v>0</v>
      </c>
    </row>
    <row r="120" spans="1:9" s="2" customFormat="1" ht="27" customHeight="1">
      <c r="A120" s="32">
        <v>3</v>
      </c>
      <c r="B120" s="120" t="s">
        <v>225</v>
      </c>
      <c r="C120" s="239" t="s">
        <v>226</v>
      </c>
      <c r="D120" s="41" t="s">
        <v>68</v>
      </c>
      <c r="E120" s="37"/>
      <c r="F120" s="70">
        <v>20</v>
      </c>
      <c r="G120" s="101">
        <f t="shared" si="3"/>
        <v>20</v>
      </c>
      <c r="H120" s="123"/>
      <c r="I120" s="415">
        <f t="shared" si="6"/>
        <v>0</v>
      </c>
    </row>
    <row r="121" spans="1:9" ht="27" customHeight="1">
      <c r="A121" s="32">
        <v>4</v>
      </c>
      <c r="B121" s="120" t="s">
        <v>225</v>
      </c>
      <c r="C121" s="239" t="s">
        <v>219</v>
      </c>
      <c r="D121" s="290" t="s">
        <v>296</v>
      </c>
      <c r="E121" s="37"/>
      <c r="F121" s="70">
        <v>30</v>
      </c>
      <c r="G121" s="101">
        <f t="shared" ref="G121" si="7">E121+F121</f>
        <v>30</v>
      </c>
      <c r="H121" s="390"/>
      <c r="I121" s="415">
        <f t="shared" si="6"/>
        <v>0</v>
      </c>
    </row>
    <row r="122" spans="1:9" ht="27" customHeight="1">
      <c r="H122" s="409" t="s">
        <v>503</v>
      </c>
      <c r="I122" s="424">
        <f>SUM(H111:H121)</f>
        <v>0</v>
      </c>
    </row>
    <row r="123" spans="1:9" ht="27" customHeight="1">
      <c r="H123" s="409" t="s">
        <v>504</v>
      </c>
      <c r="I123" s="413"/>
    </row>
    <row r="124" spans="1:9" ht="27" customHeight="1">
      <c r="H124" s="409" t="s">
        <v>504</v>
      </c>
      <c r="I124" s="413"/>
    </row>
    <row r="125" spans="1:9" ht="27" customHeight="1">
      <c r="H125" s="409" t="s">
        <v>505</v>
      </c>
      <c r="I125" s="414">
        <f>SUM(I122:I124)</f>
        <v>0</v>
      </c>
    </row>
    <row r="134" spans="1:9">
      <c r="A134" s="511" t="s">
        <v>510</v>
      </c>
      <c r="B134" s="511"/>
    </row>
    <row r="141" spans="1:9">
      <c r="A141" s="502" t="s">
        <v>525</v>
      </c>
      <c r="B141" s="502"/>
      <c r="C141" s="502"/>
      <c r="D141" s="502"/>
      <c r="E141" s="502"/>
      <c r="F141" s="502"/>
      <c r="G141" s="502"/>
      <c r="H141" s="502"/>
    </row>
    <row r="142" spans="1:9">
      <c r="I142" s="377" t="s">
        <v>414</v>
      </c>
    </row>
    <row r="144" spans="1:9">
      <c r="A144" s="517" t="s">
        <v>100</v>
      </c>
      <c r="B144" s="517"/>
      <c r="C144" s="162"/>
    </row>
    <row r="145" spans="1:9">
      <c r="A145" s="517" t="s">
        <v>101</v>
      </c>
      <c r="B145" s="517"/>
      <c r="C145" s="162"/>
    </row>
    <row r="146" spans="1:9">
      <c r="A146" s="517" t="s">
        <v>102</v>
      </c>
      <c r="B146" s="517"/>
      <c r="C146" s="162"/>
    </row>
    <row r="148" spans="1:9" ht="21" customHeight="1">
      <c r="A148" s="516" t="s">
        <v>508</v>
      </c>
      <c r="B148" s="516"/>
      <c r="C148" s="516"/>
      <c r="D148" s="516"/>
      <c r="E148" s="516"/>
      <c r="F148" s="516"/>
      <c r="G148" s="516"/>
      <c r="H148" s="516"/>
      <c r="I148" s="516"/>
    </row>
    <row r="149" spans="1:9" ht="21" customHeight="1">
      <c r="A149" s="516" t="s">
        <v>103</v>
      </c>
      <c r="B149" s="516"/>
      <c r="C149" s="516"/>
      <c r="D149" s="516"/>
      <c r="E149" s="516"/>
      <c r="F149" s="516"/>
      <c r="G149" s="516"/>
      <c r="H149" s="516"/>
      <c r="I149" s="516"/>
    </row>
    <row r="150" spans="1:9" ht="21" customHeight="1">
      <c r="A150" s="516" t="s">
        <v>398</v>
      </c>
      <c r="B150" s="516"/>
      <c r="C150" s="516"/>
      <c r="D150" s="516"/>
      <c r="E150" s="516"/>
      <c r="F150" s="516"/>
      <c r="G150" s="516"/>
      <c r="H150" s="516"/>
      <c r="I150" s="516"/>
    </row>
    <row r="153" spans="1:9" ht="21">
      <c r="A153" s="522" t="s">
        <v>410</v>
      </c>
      <c r="B153" s="522"/>
      <c r="C153" s="522"/>
      <c r="D153" s="522"/>
      <c r="E153" s="522"/>
      <c r="F153" s="522"/>
      <c r="G153" s="522"/>
    </row>
    <row r="155" spans="1:9" s="2" customFormat="1" ht="28.5" customHeight="1">
      <c r="A155" s="395" t="s">
        <v>502</v>
      </c>
      <c r="B155" s="520" t="s">
        <v>167</v>
      </c>
      <c r="C155" s="520"/>
      <c r="D155" s="395" t="s">
        <v>168</v>
      </c>
      <c r="E155" s="395" t="s">
        <v>170</v>
      </c>
      <c r="F155" s="395" t="s">
        <v>171</v>
      </c>
      <c r="G155" s="395" t="s">
        <v>170</v>
      </c>
      <c r="H155" s="395" t="s">
        <v>500</v>
      </c>
      <c r="I155" s="403" t="s">
        <v>501</v>
      </c>
    </row>
    <row r="156" spans="1:9" s="24" customFormat="1" ht="23.25" customHeight="1">
      <c r="A156" s="373">
        <v>1</v>
      </c>
      <c r="B156" s="427" t="s">
        <v>227</v>
      </c>
      <c r="C156" s="428" t="s">
        <v>228</v>
      </c>
      <c r="D156" s="67" t="s">
        <v>23</v>
      </c>
      <c r="E156" s="67"/>
      <c r="F156" s="87">
        <v>30</v>
      </c>
      <c r="G156" s="99">
        <f>E156+F156</f>
        <v>30</v>
      </c>
      <c r="H156" s="138"/>
      <c r="I156" s="415">
        <f>G156*H156</f>
        <v>0</v>
      </c>
    </row>
    <row r="157" spans="1:9" ht="23.25" customHeight="1">
      <c r="H157" s="409" t="s">
        <v>503</v>
      </c>
      <c r="I157" s="422">
        <f>SUM(H146:H156)</f>
        <v>0</v>
      </c>
    </row>
    <row r="158" spans="1:9" ht="23.25" customHeight="1">
      <c r="H158" s="409" t="s">
        <v>504</v>
      </c>
      <c r="I158" s="406"/>
    </row>
    <row r="159" spans="1:9" ht="23.25" customHeight="1">
      <c r="H159" s="409" t="s">
        <v>504</v>
      </c>
      <c r="I159" s="406"/>
    </row>
    <row r="160" spans="1:9" ht="23.25" customHeight="1">
      <c r="A160" s="345"/>
      <c r="B160" s="346"/>
      <c r="C160" s="356"/>
      <c r="D160" s="347"/>
      <c r="E160" s="348"/>
      <c r="F160" s="341"/>
      <c r="H160" s="409" t="s">
        <v>505</v>
      </c>
      <c r="I160" s="407">
        <f>SUM(I157:I159)</f>
        <v>0</v>
      </c>
    </row>
    <row r="161" spans="1:6" ht="18.75">
      <c r="A161" s="345"/>
      <c r="B161" s="346"/>
      <c r="C161" s="356"/>
      <c r="D161" s="347"/>
      <c r="E161" s="348"/>
      <c r="F161" s="341"/>
    </row>
    <row r="162" spans="1:6" ht="18.75">
      <c r="A162" s="345"/>
      <c r="B162" s="346"/>
      <c r="C162" s="356"/>
      <c r="D162" s="347"/>
      <c r="E162" s="348"/>
      <c r="F162" s="341"/>
    </row>
    <row r="177" spans="1:9">
      <c r="A177" s="511" t="s">
        <v>510</v>
      </c>
      <c r="B177" s="511"/>
    </row>
    <row r="184" spans="1:9">
      <c r="A184" s="502" t="s">
        <v>525</v>
      </c>
      <c r="B184" s="502"/>
      <c r="C184" s="502"/>
      <c r="D184" s="502"/>
      <c r="E184" s="502"/>
      <c r="F184" s="502"/>
      <c r="G184" s="502"/>
      <c r="H184" s="502"/>
    </row>
    <row r="185" spans="1:9">
      <c r="I185" s="105" t="s">
        <v>415</v>
      </c>
    </row>
  </sheetData>
  <sortState ref="B14:F22">
    <sortCondition ref="B14"/>
  </sortState>
  <mergeCells count="45">
    <mergeCell ref="A100:B100"/>
    <mergeCell ref="B81:C81"/>
    <mergeCell ref="A76:I76"/>
    <mergeCell ref="A77:I77"/>
    <mergeCell ref="A110:I110"/>
    <mergeCell ref="A177:B177"/>
    <mergeCell ref="A148:I148"/>
    <mergeCell ref="A149:I149"/>
    <mergeCell ref="A150:I150"/>
    <mergeCell ref="B117:C117"/>
    <mergeCell ref="B155:C155"/>
    <mergeCell ref="A153:G153"/>
    <mergeCell ref="A144:B144"/>
    <mergeCell ref="A145:B145"/>
    <mergeCell ref="A146:B146"/>
    <mergeCell ref="A106:B106"/>
    <mergeCell ref="A107:B107"/>
    <mergeCell ref="A108:B108"/>
    <mergeCell ref="A111:I111"/>
    <mergeCell ref="A112:I112"/>
    <mergeCell ref="A134:B134"/>
    <mergeCell ref="A114:G114"/>
    <mergeCell ref="A7:I7"/>
    <mergeCell ref="A45:G45"/>
    <mergeCell ref="A71:B71"/>
    <mergeCell ref="A72:B72"/>
    <mergeCell ref="A73:B73"/>
    <mergeCell ref="A66:B66"/>
    <mergeCell ref="A75:I75"/>
    <mergeCell ref="A9:G9"/>
    <mergeCell ref="A37:B37"/>
    <mergeCell ref="A38:B38"/>
    <mergeCell ref="A39:B39"/>
    <mergeCell ref="B11:C11"/>
    <mergeCell ref="B47:C47"/>
    <mergeCell ref="A29:B29"/>
    <mergeCell ref="A41:I41"/>
    <mergeCell ref="A42:I42"/>
    <mergeCell ref="A43:I43"/>
    <mergeCell ref="A1:B1"/>
    <mergeCell ref="A2:B2"/>
    <mergeCell ref="A3:B3"/>
    <mergeCell ref="A5:I5"/>
    <mergeCell ref="A6:I6"/>
    <mergeCell ref="A34:I34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30"/>
  <sheetViews>
    <sheetView topLeftCell="A262" workbookViewId="0">
      <selection activeCell="A263" sqref="A263:I263"/>
    </sheetView>
  </sheetViews>
  <sheetFormatPr baseColWidth="10" defaultRowHeight="15.75"/>
  <cols>
    <col min="1" max="1" width="5.140625" style="465" customWidth="1"/>
    <col min="2" max="2" width="23.28515625" style="472" customWidth="1"/>
    <col min="3" max="3" width="12.7109375" style="233" customWidth="1"/>
    <col min="4" max="4" width="12.85546875" style="173" customWidth="1"/>
    <col min="5" max="5" width="11" style="73" hidden="1" customWidth="1"/>
    <col min="6" max="6" width="11.42578125" style="72" hidden="1" customWidth="1"/>
    <col min="7" max="7" width="11.85546875" style="75" customWidth="1"/>
    <col min="8" max="8" width="14.28515625" style="2" customWidth="1"/>
    <col min="9" max="9" width="14" style="470" customWidth="1"/>
    <col min="10" max="10" width="11.42578125" style="2"/>
  </cols>
  <sheetData>
    <row r="1" spans="1:10">
      <c r="A1" s="523" t="s">
        <v>100</v>
      </c>
      <c r="B1" s="523"/>
    </row>
    <row r="2" spans="1:10">
      <c r="A2" s="523" t="s">
        <v>101</v>
      </c>
      <c r="B2" s="523"/>
    </row>
    <row r="3" spans="1:10">
      <c r="A3" s="523" t="s">
        <v>102</v>
      </c>
      <c r="B3" s="523"/>
    </row>
    <row r="5" spans="1:10" ht="18.75">
      <c r="A5" s="515" t="s">
        <v>508</v>
      </c>
      <c r="B5" s="515"/>
      <c r="C5" s="515"/>
      <c r="D5" s="515"/>
      <c r="E5" s="515"/>
      <c r="F5" s="515"/>
      <c r="G5" s="515"/>
      <c r="H5" s="515"/>
      <c r="I5" s="515"/>
    </row>
    <row r="6" spans="1:10" ht="18.75">
      <c r="A6" s="515" t="s">
        <v>103</v>
      </c>
      <c r="B6" s="515"/>
      <c r="C6" s="515"/>
      <c r="D6" s="515"/>
      <c r="E6" s="515"/>
      <c r="F6" s="515"/>
      <c r="G6" s="515"/>
      <c r="H6" s="515"/>
      <c r="I6" s="515"/>
    </row>
    <row r="7" spans="1:10" ht="18.75">
      <c r="A7" s="515" t="s">
        <v>398</v>
      </c>
      <c r="B7" s="515"/>
      <c r="C7" s="515"/>
      <c r="D7" s="515"/>
      <c r="E7" s="515"/>
      <c r="F7" s="515"/>
      <c r="G7" s="515"/>
      <c r="H7" s="515"/>
      <c r="I7" s="515"/>
    </row>
    <row r="8" spans="1:10" ht="18.75">
      <c r="A8" s="468"/>
      <c r="B8" s="9"/>
      <c r="E8" s="75"/>
    </row>
    <row r="9" spans="1:10" ht="15" customHeight="1">
      <c r="A9" s="524" t="s">
        <v>520</v>
      </c>
      <c r="B9" s="524"/>
      <c r="C9" s="524"/>
      <c r="D9" s="524"/>
      <c r="E9" s="524"/>
      <c r="F9" s="524"/>
      <c r="G9" s="524"/>
    </row>
    <row r="11" spans="1:10" s="66" customFormat="1" ht="23.25" customHeight="1">
      <c r="A11" s="395" t="s">
        <v>502</v>
      </c>
      <c r="B11" s="520" t="s">
        <v>167</v>
      </c>
      <c r="C11" s="520"/>
      <c r="D11" s="395" t="s">
        <v>168</v>
      </c>
      <c r="E11" s="395" t="s">
        <v>170</v>
      </c>
      <c r="F11" s="395" t="s">
        <v>171</v>
      </c>
      <c r="G11" s="395" t="s">
        <v>170</v>
      </c>
      <c r="H11" s="395" t="s">
        <v>500</v>
      </c>
      <c r="I11" s="403" t="s">
        <v>501</v>
      </c>
      <c r="J11" s="471"/>
    </row>
    <row r="12" spans="1:10" s="237" customFormat="1" ht="21" customHeight="1">
      <c r="A12" s="130">
        <v>1</v>
      </c>
      <c r="B12" s="228" t="s">
        <v>234</v>
      </c>
      <c r="C12" s="234" t="s">
        <v>215</v>
      </c>
      <c r="D12" s="175" t="s">
        <v>297</v>
      </c>
      <c r="E12" s="37"/>
      <c r="F12" s="37">
        <v>5</v>
      </c>
      <c r="G12" s="320">
        <f t="shared" ref="G12:G22" si="0">E12+F12</f>
        <v>5</v>
      </c>
      <c r="H12" s="429"/>
      <c r="I12" s="430">
        <f>G12*H12</f>
        <v>0</v>
      </c>
    </row>
    <row r="13" spans="1:10" s="237" customFormat="1" ht="21" customHeight="1">
      <c r="A13" s="130">
        <v>2</v>
      </c>
      <c r="B13" s="228" t="s">
        <v>160</v>
      </c>
      <c r="C13" s="234" t="s">
        <v>229</v>
      </c>
      <c r="D13" s="175" t="s">
        <v>297</v>
      </c>
      <c r="E13" s="37"/>
      <c r="F13" s="37">
        <f>1080+1080</f>
        <v>2160</v>
      </c>
      <c r="G13" s="320">
        <f t="shared" si="0"/>
        <v>2160</v>
      </c>
      <c r="H13" s="429"/>
      <c r="I13" s="430">
        <f t="shared" ref="I13:I23" si="1">G13*H13</f>
        <v>0</v>
      </c>
    </row>
    <row r="14" spans="1:10" s="237" customFormat="1" ht="21" customHeight="1">
      <c r="A14" s="130">
        <v>3</v>
      </c>
      <c r="B14" s="228" t="s">
        <v>45</v>
      </c>
      <c r="C14" s="234" t="s">
        <v>229</v>
      </c>
      <c r="D14" s="175" t="s">
        <v>297</v>
      </c>
      <c r="E14" s="37"/>
      <c r="F14" s="245">
        <v>1080</v>
      </c>
      <c r="G14" s="320">
        <f t="shared" si="0"/>
        <v>1080</v>
      </c>
      <c r="H14" s="429"/>
      <c r="I14" s="430">
        <f t="shared" si="1"/>
        <v>0</v>
      </c>
      <c r="J14" s="238"/>
    </row>
    <row r="15" spans="1:10" s="237" customFormat="1" ht="21" customHeight="1">
      <c r="A15" s="130">
        <v>4</v>
      </c>
      <c r="B15" s="228" t="s">
        <v>159</v>
      </c>
      <c r="C15" s="234" t="s">
        <v>229</v>
      </c>
      <c r="D15" s="175" t="s">
        <v>297</v>
      </c>
      <c r="E15" s="37">
        <v>4</v>
      </c>
      <c r="F15" s="245">
        <v>1080</v>
      </c>
      <c r="G15" s="320">
        <f t="shared" si="0"/>
        <v>1084</v>
      </c>
      <c r="H15" s="429"/>
      <c r="I15" s="430">
        <f t="shared" si="1"/>
        <v>0</v>
      </c>
    </row>
    <row r="16" spans="1:10" s="237" customFormat="1" ht="21" customHeight="1">
      <c r="A16" s="130">
        <v>5</v>
      </c>
      <c r="B16" s="332" t="s">
        <v>388</v>
      </c>
      <c r="C16" s="234" t="s">
        <v>229</v>
      </c>
      <c r="D16" s="175" t="s">
        <v>297</v>
      </c>
      <c r="E16" s="37"/>
      <c r="F16" s="245">
        <v>2700</v>
      </c>
      <c r="G16" s="320">
        <f t="shared" si="0"/>
        <v>2700</v>
      </c>
      <c r="H16" s="429"/>
      <c r="I16" s="430">
        <f t="shared" si="1"/>
        <v>0</v>
      </c>
    </row>
    <row r="17" spans="1:9" s="237" customFormat="1" ht="21" customHeight="1">
      <c r="A17" s="130">
        <v>6</v>
      </c>
      <c r="B17" s="434" t="s">
        <v>292</v>
      </c>
      <c r="C17" s="234" t="s">
        <v>229</v>
      </c>
      <c r="D17" s="175" t="s">
        <v>297</v>
      </c>
      <c r="E17" s="37"/>
      <c r="F17" s="245">
        <v>2700</v>
      </c>
      <c r="G17" s="320">
        <f t="shared" si="0"/>
        <v>2700</v>
      </c>
      <c r="H17" s="429"/>
      <c r="I17" s="430">
        <f t="shared" si="1"/>
        <v>0</v>
      </c>
    </row>
    <row r="18" spans="1:9" s="237" customFormat="1" ht="21" customHeight="1">
      <c r="A18" s="130">
        <v>7</v>
      </c>
      <c r="B18" s="228" t="s">
        <v>20</v>
      </c>
      <c r="C18" s="234" t="s">
        <v>229</v>
      </c>
      <c r="D18" s="175" t="s">
        <v>297</v>
      </c>
      <c r="E18" s="37">
        <v>6</v>
      </c>
      <c r="F18" s="245">
        <v>1000</v>
      </c>
      <c r="G18" s="320">
        <f t="shared" si="0"/>
        <v>1006</v>
      </c>
      <c r="H18" s="429"/>
      <c r="I18" s="430">
        <f t="shared" si="1"/>
        <v>0</v>
      </c>
    </row>
    <row r="19" spans="1:9" s="237" customFormat="1" ht="21" customHeight="1">
      <c r="A19" s="130">
        <v>8</v>
      </c>
      <c r="B19" s="229" t="s">
        <v>175</v>
      </c>
      <c r="C19" s="234" t="s">
        <v>229</v>
      </c>
      <c r="D19" s="175" t="s">
        <v>297</v>
      </c>
      <c r="E19" s="37"/>
      <c r="F19" s="245">
        <v>100</v>
      </c>
      <c r="G19" s="320">
        <f t="shared" si="0"/>
        <v>100</v>
      </c>
      <c r="H19" s="429"/>
      <c r="I19" s="430">
        <f t="shared" si="1"/>
        <v>0</v>
      </c>
    </row>
    <row r="20" spans="1:9" s="237" customFormat="1" ht="21" customHeight="1">
      <c r="A20" s="130">
        <v>9</v>
      </c>
      <c r="B20" s="228" t="s">
        <v>49</v>
      </c>
      <c r="C20" s="234" t="s">
        <v>229</v>
      </c>
      <c r="D20" s="175" t="s">
        <v>297</v>
      </c>
      <c r="E20" s="37"/>
      <c r="F20" s="245">
        <v>900</v>
      </c>
      <c r="G20" s="320">
        <f t="shared" si="0"/>
        <v>900</v>
      </c>
      <c r="H20" s="429"/>
      <c r="I20" s="430">
        <f t="shared" si="1"/>
        <v>0</v>
      </c>
    </row>
    <row r="21" spans="1:9" s="237" customFormat="1" ht="21" customHeight="1">
      <c r="A21" s="130">
        <v>10</v>
      </c>
      <c r="B21" s="230" t="s">
        <v>176</v>
      </c>
      <c r="C21" s="234" t="s">
        <v>229</v>
      </c>
      <c r="D21" s="175" t="s">
        <v>297</v>
      </c>
      <c r="E21" s="37"/>
      <c r="F21" s="245">
        <v>1080</v>
      </c>
      <c r="G21" s="320">
        <f t="shared" si="0"/>
        <v>1080</v>
      </c>
      <c r="H21" s="429"/>
      <c r="I21" s="430">
        <f t="shared" si="1"/>
        <v>0</v>
      </c>
    </row>
    <row r="22" spans="1:9" s="237" customFormat="1" ht="21" customHeight="1">
      <c r="A22" s="130">
        <v>11</v>
      </c>
      <c r="B22" s="231" t="s">
        <v>277</v>
      </c>
      <c r="C22" s="234" t="s">
        <v>230</v>
      </c>
      <c r="D22" s="175" t="s">
        <v>297</v>
      </c>
      <c r="E22" s="37"/>
      <c r="F22" s="245">
        <v>50</v>
      </c>
      <c r="G22" s="320">
        <f t="shared" si="0"/>
        <v>50</v>
      </c>
      <c r="H22" s="429"/>
      <c r="I22" s="430">
        <f t="shared" si="1"/>
        <v>0</v>
      </c>
    </row>
    <row r="23" spans="1:9" s="2" customFormat="1" ht="21" customHeight="1">
      <c r="A23" s="130">
        <v>12</v>
      </c>
      <c r="B23" s="228" t="s">
        <v>99</v>
      </c>
      <c r="C23" s="234" t="s">
        <v>230</v>
      </c>
      <c r="D23" s="175" t="s">
        <v>297</v>
      </c>
      <c r="E23" s="246">
        <v>15</v>
      </c>
      <c r="F23" s="140">
        <v>100</v>
      </c>
      <c r="G23" s="320">
        <f>E23+F23</f>
        <v>115</v>
      </c>
      <c r="H23" s="123"/>
      <c r="I23" s="430">
        <f t="shared" si="1"/>
        <v>0</v>
      </c>
    </row>
    <row r="24" spans="1:9">
      <c r="H24" s="409" t="s">
        <v>503</v>
      </c>
      <c r="I24" s="422">
        <f>SUM(I12:I23)</f>
        <v>0</v>
      </c>
    </row>
    <row r="25" spans="1:9">
      <c r="H25" s="409" t="s">
        <v>504</v>
      </c>
      <c r="I25" s="406"/>
    </row>
    <row r="26" spans="1:9">
      <c r="H26" s="409" t="s">
        <v>504</v>
      </c>
      <c r="I26" s="406"/>
    </row>
    <row r="27" spans="1:9">
      <c r="H27" s="409" t="s">
        <v>505</v>
      </c>
      <c r="I27" s="407">
        <f>SUM(I24:I26)</f>
        <v>0</v>
      </c>
    </row>
    <row r="36" spans="1:9">
      <c r="A36" s="511" t="s">
        <v>510</v>
      </c>
      <c r="B36" s="511"/>
    </row>
    <row r="46" spans="1:9">
      <c r="A46" s="502" t="s">
        <v>525</v>
      </c>
      <c r="B46" s="502"/>
      <c r="C46" s="502"/>
      <c r="D46" s="502"/>
      <c r="E46" s="502"/>
      <c r="F46" s="502"/>
      <c r="G46" s="502"/>
      <c r="H46" s="502"/>
      <c r="I46" s="397"/>
    </row>
    <row r="47" spans="1:9">
      <c r="I47" s="25" t="s">
        <v>419</v>
      </c>
    </row>
    <row r="49" spans="1:10">
      <c r="A49" s="523" t="s">
        <v>100</v>
      </c>
      <c r="B49" s="523"/>
    </row>
    <row r="50" spans="1:10">
      <c r="A50" s="523" t="s">
        <v>101</v>
      </c>
      <c r="B50" s="523"/>
    </row>
    <row r="51" spans="1:10" s="167" customFormat="1" ht="15" customHeight="1">
      <c r="A51" s="523" t="s">
        <v>102</v>
      </c>
      <c r="B51" s="523"/>
      <c r="C51" s="233"/>
      <c r="D51" s="173"/>
      <c r="E51" s="73"/>
      <c r="F51" s="72"/>
      <c r="G51" s="75"/>
      <c r="H51" s="473"/>
      <c r="I51" s="474"/>
      <c r="J51" s="473"/>
    </row>
    <row r="52" spans="1:10" s="171" customFormat="1" ht="15" customHeight="1">
      <c r="A52" s="465"/>
      <c r="B52" s="472"/>
      <c r="C52" s="233"/>
      <c r="D52" s="173"/>
      <c r="E52" s="73"/>
      <c r="F52" s="72"/>
      <c r="G52" s="75"/>
      <c r="H52" s="475"/>
      <c r="I52" s="476"/>
      <c r="J52" s="475"/>
    </row>
    <row r="53" spans="1:10" s="171" customFormat="1" ht="15" customHeight="1">
      <c r="A53" s="513" t="s">
        <v>508</v>
      </c>
      <c r="B53" s="513"/>
      <c r="C53" s="513"/>
      <c r="D53" s="513"/>
      <c r="E53" s="513"/>
      <c r="F53" s="513"/>
      <c r="G53" s="513"/>
      <c r="H53" s="513"/>
      <c r="I53" s="513"/>
      <c r="J53" s="475"/>
    </row>
    <row r="54" spans="1:10" s="171" customFormat="1" ht="15" customHeight="1">
      <c r="A54" s="513" t="s">
        <v>103</v>
      </c>
      <c r="B54" s="513"/>
      <c r="C54" s="513"/>
      <c r="D54" s="513"/>
      <c r="E54" s="513"/>
      <c r="F54" s="513"/>
      <c r="G54" s="513"/>
      <c r="H54" s="513"/>
      <c r="I54" s="513"/>
      <c r="J54" s="475"/>
    </row>
    <row r="55" spans="1:10" s="171" customFormat="1" ht="15" customHeight="1">
      <c r="A55" s="513" t="s">
        <v>398</v>
      </c>
      <c r="B55" s="513"/>
      <c r="C55" s="513"/>
      <c r="D55" s="513"/>
      <c r="E55" s="513"/>
      <c r="F55" s="513"/>
      <c r="G55" s="513"/>
      <c r="H55" s="475"/>
      <c r="I55" s="476"/>
      <c r="J55" s="475"/>
    </row>
    <row r="56" spans="1:10" s="171" customFormat="1" ht="15" customHeight="1">
      <c r="A56" s="468"/>
      <c r="B56" s="9"/>
      <c r="C56" s="233"/>
      <c r="D56" s="173"/>
      <c r="E56" s="75"/>
      <c r="F56" s="72"/>
      <c r="G56" s="75"/>
      <c r="H56" s="475"/>
      <c r="I56" s="476"/>
      <c r="J56" s="475"/>
    </row>
    <row r="57" spans="1:10" s="171" customFormat="1" ht="15" customHeight="1">
      <c r="A57" s="431" t="s">
        <v>521</v>
      </c>
      <c r="B57" s="431"/>
      <c r="C57" s="431"/>
      <c r="D57" s="431"/>
      <c r="E57" s="431"/>
      <c r="F57" s="431"/>
      <c r="G57" s="431"/>
      <c r="H57" s="475"/>
      <c r="I57" s="476"/>
      <c r="J57" s="475"/>
    </row>
    <row r="58" spans="1:10" s="171" customFormat="1" ht="15" customHeight="1">
      <c r="A58" s="354"/>
      <c r="B58" s="365"/>
      <c r="C58" s="354"/>
      <c r="D58" s="354"/>
      <c r="E58" s="366"/>
      <c r="F58" s="477"/>
      <c r="G58" s="478"/>
      <c r="H58" s="475"/>
      <c r="I58" s="476"/>
      <c r="J58" s="475"/>
    </row>
    <row r="59" spans="1:10" s="171" customFormat="1" ht="15" customHeight="1">
      <c r="A59" s="354"/>
      <c r="B59" s="365"/>
      <c r="C59" s="354"/>
      <c r="D59" s="354"/>
      <c r="E59" s="366"/>
      <c r="F59" s="477"/>
      <c r="G59" s="478"/>
      <c r="H59" s="475"/>
      <c r="I59" s="476"/>
      <c r="J59" s="475"/>
    </row>
    <row r="60" spans="1:10" s="171" customFormat="1" ht="15" customHeight="1">
      <c r="A60" s="395" t="s">
        <v>502</v>
      </c>
      <c r="B60" s="520" t="s">
        <v>167</v>
      </c>
      <c r="C60" s="520"/>
      <c r="D60" s="395" t="s">
        <v>168</v>
      </c>
      <c r="E60" s="395" t="s">
        <v>170</v>
      </c>
      <c r="F60" s="395" t="s">
        <v>171</v>
      </c>
      <c r="G60" s="395" t="s">
        <v>170</v>
      </c>
      <c r="H60" s="395" t="s">
        <v>500</v>
      </c>
      <c r="I60" s="403" t="s">
        <v>501</v>
      </c>
      <c r="J60" s="475"/>
    </row>
    <row r="61" spans="1:10" s="237" customFormat="1" ht="29.25" customHeight="1">
      <c r="A61" s="130">
        <v>1</v>
      </c>
      <c r="B61" s="228" t="s">
        <v>53</v>
      </c>
      <c r="C61" s="234" t="s">
        <v>229</v>
      </c>
      <c r="D61" s="175" t="s">
        <v>296</v>
      </c>
      <c r="E61" s="67"/>
      <c r="F61" s="194">
        <v>480</v>
      </c>
      <c r="G61" s="433">
        <f t="shared" ref="G61:G66" si="2">E61+F61</f>
        <v>480</v>
      </c>
      <c r="H61" s="429"/>
      <c r="I61" s="432">
        <f>G61*H61</f>
        <v>0</v>
      </c>
    </row>
    <row r="62" spans="1:10" s="237" customFormat="1" ht="29.25" customHeight="1">
      <c r="A62" s="130">
        <v>2</v>
      </c>
      <c r="B62" s="228" t="s">
        <v>54</v>
      </c>
      <c r="C62" s="234" t="s">
        <v>229</v>
      </c>
      <c r="D62" s="175" t="s">
        <v>296</v>
      </c>
      <c r="E62" s="67"/>
      <c r="F62" s="194">
        <v>240</v>
      </c>
      <c r="G62" s="433">
        <f t="shared" si="2"/>
        <v>240</v>
      </c>
      <c r="H62" s="429"/>
      <c r="I62" s="432">
        <f t="shared" ref="I62:I66" si="3">G62*H62</f>
        <v>0</v>
      </c>
    </row>
    <row r="63" spans="1:10" s="237" customFormat="1" ht="29.25" customHeight="1">
      <c r="A63" s="130">
        <v>3</v>
      </c>
      <c r="B63" s="229" t="s">
        <v>178</v>
      </c>
      <c r="C63" s="234" t="s">
        <v>229</v>
      </c>
      <c r="D63" s="175" t="s">
        <v>296</v>
      </c>
      <c r="E63" s="67"/>
      <c r="F63" s="194">
        <v>30</v>
      </c>
      <c r="G63" s="433">
        <f t="shared" si="2"/>
        <v>30</v>
      </c>
      <c r="H63" s="429"/>
      <c r="I63" s="432">
        <f t="shared" si="3"/>
        <v>0</v>
      </c>
    </row>
    <row r="64" spans="1:10" s="237" customFormat="1" ht="29.25" customHeight="1">
      <c r="A64" s="130">
        <v>4</v>
      </c>
      <c r="B64" s="229" t="s">
        <v>177</v>
      </c>
      <c r="C64" s="234" t="s">
        <v>229</v>
      </c>
      <c r="D64" s="175" t="s">
        <v>296</v>
      </c>
      <c r="E64" s="67"/>
      <c r="F64" s="194">
        <v>30</v>
      </c>
      <c r="G64" s="433">
        <f t="shared" si="2"/>
        <v>30</v>
      </c>
      <c r="H64" s="429"/>
      <c r="I64" s="432">
        <f t="shared" si="3"/>
        <v>0</v>
      </c>
    </row>
    <row r="65" spans="1:10" s="237" customFormat="1" ht="29.25" customHeight="1">
      <c r="A65" s="130">
        <v>5</v>
      </c>
      <c r="B65" s="228" t="s">
        <v>52</v>
      </c>
      <c r="C65" s="234" t="s">
        <v>229</v>
      </c>
      <c r="D65" s="175" t="s">
        <v>296</v>
      </c>
      <c r="E65" s="67"/>
      <c r="F65" s="194">
        <v>1080</v>
      </c>
      <c r="G65" s="433">
        <f t="shared" si="2"/>
        <v>1080</v>
      </c>
      <c r="H65" s="429"/>
      <c r="I65" s="432">
        <f t="shared" si="3"/>
        <v>0</v>
      </c>
    </row>
    <row r="66" spans="1:10" s="237" customFormat="1" ht="29.25" customHeight="1">
      <c r="A66" s="130">
        <v>6</v>
      </c>
      <c r="B66" s="247" t="s">
        <v>200</v>
      </c>
      <c r="C66" s="234" t="s">
        <v>230</v>
      </c>
      <c r="D66" s="175" t="s">
        <v>296</v>
      </c>
      <c r="E66" s="248"/>
      <c r="F66" s="248">
        <v>580</v>
      </c>
      <c r="G66" s="433">
        <f t="shared" si="2"/>
        <v>580</v>
      </c>
      <c r="H66" s="429"/>
      <c r="I66" s="432">
        <f t="shared" si="3"/>
        <v>0</v>
      </c>
    </row>
    <row r="67" spans="1:10" s="171" customFormat="1" ht="29.25" customHeight="1">
      <c r="A67" s="168"/>
      <c r="B67" s="169"/>
      <c r="C67" s="227"/>
      <c r="D67" s="176"/>
      <c r="E67" s="215"/>
      <c r="F67" s="479"/>
      <c r="G67" s="478"/>
      <c r="H67" s="409" t="s">
        <v>503</v>
      </c>
      <c r="I67" s="422">
        <f>SUM(H61:H66)</f>
        <v>0</v>
      </c>
      <c r="J67" s="475"/>
    </row>
    <row r="68" spans="1:10" s="171" customFormat="1" ht="29.25" customHeight="1">
      <c r="A68" s="168"/>
      <c r="B68" s="169"/>
      <c r="C68" s="227"/>
      <c r="D68" s="176"/>
      <c r="E68" s="215"/>
      <c r="F68" s="479"/>
      <c r="G68" s="478"/>
      <c r="H68" s="409" t="s">
        <v>504</v>
      </c>
      <c r="I68" s="406"/>
      <c r="J68" s="475"/>
    </row>
    <row r="69" spans="1:10" s="171" customFormat="1" ht="29.25" customHeight="1">
      <c r="A69" s="168"/>
      <c r="B69" s="169"/>
      <c r="C69" s="227"/>
      <c r="D69" s="176"/>
      <c r="E69" s="215"/>
      <c r="F69" s="479"/>
      <c r="G69" s="478"/>
      <c r="H69" s="409" t="s">
        <v>504</v>
      </c>
      <c r="I69" s="406"/>
      <c r="J69" s="475"/>
    </row>
    <row r="70" spans="1:10" s="171" customFormat="1" ht="29.25" customHeight="1">
      <c r="A70" s="168"/>
      <c r="B70" s="169"/>
      <c r="C70" s="227"/>
      <c r="D70" s="176"/>
      <c r="E70" s="215"/>
      <c r="F70" s="479"/>
      <c r="G70" s="478"/>
      <c r="H70" s="409" t="s">
        <v>505</v>
      </c>
      <c r="I70" s="407">
        <f>SUM(I67:I69)</f>
        <v>0</v>
      </c>
      <c r="J70" s="475"/>
    </row>
    <row r="71" spans="1:10" s="171" customFormat="1" ht="15" customHeight="1">
      <c r="A71" s="168"/>
      <c r="B71" s="169"/>
      <c r="C71" s="227"/>
      <c r="D71" s="176"/>
      <c r="E71" s="215"/>
      <c r="F71" s="479"/>
      <c r="G71" s="478"/>
      <c r="H71" s="475"/>
      <c r="I71" s="476"/>
      <c r="J71" s="475"/>
    </row>
    <row r="72" spans="1:10" s="171" customFormat="1" ht="15" customHeight="1">
      <c r="A72" s="168"/>
      <c r="B72" s="169"/>
      <c r="C72" s="227"/>
      <c r="D72" s="176"/>
      <c r="E72" s="215"/>
      <c r="F72" s="479"/>
      <c r="G72" s="478"/>
      <c r="H72" s="475"/>
      <c r="I72" s="476"/>
      <c r="J72" s="475"/>
    </row>
    <row r="73" spans="1:10" s="171" customFormat="1" ht="15" customHeight="1">
      <c r="A73" s="168"/>
      <c r="B73" s="169"/>
      <c r="C73" s="227"/>
      <c r="D73" s="176"/>
      <c r="E73" s="215"/>
      <c r="F73" s="479"/>
      <c r="G73" s="478"/>
      <c r="H73" s="475"/>
      <c r="I73" s="476"/>
      <c r="J73" s="475"/>
    </row>
    <row r="74" spans="1:10" s="171" customFormat="1" ht="15" customHeight="1">
      <c r="A74" s="168"/>
      <c r="B74" s="169"/>
      <c r="C74" s="227"/>
      <c r="D74" s="176"/>
      <c r="E74" s="215"/>
      <c r="F74" s="479"/>
      <c r="G74" s="478"/>
      <c r="H74" s="475"/>
      <c r="I74" s="476"/>
      <c r="J74" s="475"/>
    </row>
    <row r="75" spans="1:10" s="171" customFormat="1" ht="15" customHeight="1">
      <c r="A75" s="168"/>
      <c r="B75" s="169"/>
      <c r="C75" s="227"/>
      <c r="D75" s="176"/>
      <c r="E75" s="215"/>
      <c r="F75" s="479"/>
      <c r="G75" s="478"/>
      <c r="H75" s="475"/>
      <c r="I75" s="476"/>
      <c r="J75" s="475"/>
    </row>
    <row r="76" spans="1:10" s="171" customFormat="1" ht="15" customHeight="1">
      <c r="A76" s="168"/>
      <c r="B76" s="169"/>
      <c r="C76" s="227"/>
      <c r="D76" s="176"/>
      <c r="E76" s="215"/>
      <c r="F76" s="479"/>
      <c r="G76" s="478"/>
      <c r="H76" s="475"/>
      <c r="I76" s="476"/>
      <c r="J76" s="475"/>
    </row>
    <row r="77" spans="1:10" s="171" customFormat="1" ht="15" customHeight="1">
      <c r="A77" s="168"/>
      <c r="B77" s="169"/>
      <c r="C77" s="227"/>
      <c r="D77" s="176"/>
      <c r="E77" s="215"/>
      <c r="F77" s="479"/>
      <c r="G77" s="478"/>
      <c r="H77" s="475"/>
      <c r="I77" s="476"/>
      <c r="J77" s="475"/>
    </row>
    <row r="78" spans="1:10" s="171" customFormat="1" ht="15" customHeight="1">
      <c r="A78" s="168"/>
      <c r="B78" s="169"/>
      <c r="C78" s="227"/>
      <c r="D78" s="176"/>
      <c r="E78" s="215"/>
      <c r="F78" s="479"/>
      <c r="G78" s="478"/>
      <c r="H78" s="475"/>
      <c r="I78" s="476"/>
      <c r="J78" s="475"/>
    </row>
    <row r="79" spans="1:10" s="171" customFormat="1" ht="15" customHeight="1">
      <c r="A79" s="511" t="s">
        <v>510</v>
      </c>
      <c r="B79" s="511"/>
      <c r="C79" s="227"/>
      <c r="D79" s="176"/>
      <c r="E79" s="215"/>
      <c r="F79" s="479"/>
      <c r="G79" s="478"/>
      <c r="H79" s="475"/>
      <c r="I79" s="476"/>
      <c r="J79" s="475"/>
    </row>
    <row r="80" spans="1:10" s="171" customFormat="1" ht="15" customHeight="1">
      <c r="A80" s="168"/>
      <c r="B80" s="169"/>
      <c r="C80" s="227"/>
      <c r="D80" s="176"/>
      <c r="E80" s="215"/>
      <c r="F80" s="479"/>
      <c r="G80" s="478"/>
      <c r="H80" s="475"/>
      <c r="I80" s="476"/>
      <c r="J80" s="475"/>
    </row>
    <row r="81" spans="1:10" s="171" customFormat="1" ht="15" customHeight="1">
      <c r="A81" s="168"/>
      <c r="B81" s="169"/>
      <c r="C81" s="227"/>
      <c r="D81" s="176"/>
      <c r="E81" s="215"/>
      <c r="F81" s="479"/>
      <c r="G81" s="478"/>
      <c r="H81" s="475"/>
      <c r="I81" s="476"/>
      <c r="J81" s="475"/>
    </row>
    <row r="82" spans="1:10" s="171" customFormat="1" ht="15" customHeight="1">
      <c r="A82" s="168"/>
      <c r="B82" s="169"/>
      <c r="C82" s="227"/>
      <c r="D82" s="176"/>
      <c r="E82" s="215"/>
      <c r="F82" s="479"/>
      <c r="G82" s="478"/>
      <c r="H82" s="475"/>
      <c r="I82" s="476"/>
      <c r="J82" s="475"/>
    </row>
    <row r="83" spans="1:10" s="171" customFormat="1" ht="15" customHeight="1">
      <c r="A83" s="168"/>
      <c r="B83" s="169"/>
      <c r="C83" s="227"/>
      <c r="D83" s="176"/>
      <c r="E83" s="215"/>
      <c r="F83" s="479"/>
      <c r="G83" s="478"/>
      <c r="H83" s="475"/>
      <c r="I83" s="476"/>
      <c r="J83" s="475"/>
    </row>
    <row r="84" spans="1:10" s="171" customFormat="1" ht="15" customHeight="1">
      <c r="A84" s="168"/>
      <c r="B84" s="169"/>
      <c r="C84" s="227"/>
      <c r="D84" s="176"/>
      <c r="E84" s="215"/>
      <c r="F84" s="479"/>
      <c r="G84" s="478"/>
      <c r="H84" s="475"/>
      <c r="I84" s="476"/>
      <c r="J84" s="475"/>
    </row>
    <row r="85" spans="1:10" s="171" customFormat="1" ht="15" customHeight="1">
      <c r="A85" s="168"/>
      <c r="B85" s="169"/>
      <c r="C85" s="227"/>
      <c r="D85" s="176"/>
      <c r="E85" s="215"/>
      <c r="F85" s="479"/>
      <c r="G85" s="478"/>
      <c r="H85" s="475"/>
      <c r="I85" s="476"/>
      <c r="J85" s="475"/>
    </row>
    <row r="86" spans="1:10" s="171" customFormat="1" ht="15" customHeight="1">
      <c r="A86" s="168"/>
      <c r="B86" s="169"/>
      <c r="C86" s="227"/>
      <c r="D86" s="176"/>
      <c r="E86" s="215"/>
      <c r="F86" s="479"/>
      <c r="G86" s="478"/>
      <c r="H86" s="475"/>
      <c r="I86" s="476"/>
      <c r="J86" s="475"/>
    </row>
    <row r="87" spans="1:10" s="171" customFormat="1" ht="15" customHeight="1">
      <c r="A87" s="168"/>
      <c r="B87" s="169"/>
      <c r="C87" s="227"/>
      <c r="D87" s="176"/>
      <c r="E87" s="215"/>
      <c r="F87" s="479"/>
      <c r="G87" s="478"/>
      <c r="H87" s="475"/>
      <c r="I87" s="476"/>
      <c r="J87" s="475"/>
    </row>
    <row r="88" spans="1:10" s="171" customFormat="1" ht="15" customHeight="1">
      <c r="A88" s="168"/>
      <c r="B88" s="169"/>
      <c r="C88" s="227"/>
      <c r="D88" s="176"/>
      <c r="E88" s="215"/>
      <c r="F88" s="479"/>
      <c r="G88" s="478"/>
      <c r="H88" s="475"/>
      <c r="I88" s="476"/>
      <c r="J88" s="475"/>
    </row>
    <row r="89" spans="1:10" s="171" customFormat="1" ht="15" customHeight="1">
      <c r="A89" s="168"/>
      <c r="B89" s="169"/>
      <c r="C89" s="227"/>
      <c r="D89" s="176"/>
      <c r="E89" s="215"/>
      <c r="F89" s="479"/>
      <c r="G89" s="478"/>
      <c r="H89" s="475"/>
      <c r="I89" s="476"/>
      <c r="J89" s="475"/>
    </row>
    <row r="90" spans="1:10" s="171" customFormat="1" ht="15" customHeight="1">
      <c r="A90" s="168"/>
      <c r="B90" s="169"/>
      <c r="C90" s="227"/>
      <c r="D90" s="176"/>
      <c r="E90" s="215"/>
      <c r="F90" s="479"/>
      <c r="G90" s="478"/>
      <c r="H90" s="475"/>
      <c r="I90" s="476"/>
      <c r="J90" s="475"/>
    </row>
    <row r="91" spans="1:10" s="171" customFormat="1" ht="15" customHeight="1">
      <c r="A91" s="502" t="s">
        <v>525</v>
      </c>
      <c r="B91" s="502"/>
      <c r="C91" s="502"/>
      <c r="D91" s="502"/>
      <c r="E91" s="502"/>
      <c r="F91" s="502"/>
      <c r="G91" s="502"/>
      <c r="H91" s="502"/>
      <c r="I91" s="397"/>
      <c r="J91" s="475"/>
    </row>
    <row r="92" spans="1:10" s="171" customFormat="1" ht="15" customHeight="1">
      <c r="A92" s="168"/>
      <c r="B92" s="169"/>
      <c r="C92" s="227"/>
      <c r="D92" s="176"/>
      <c r="E92" s="215"/>
      <c r="F92" s="479"/>
      <c r="G92" s="478"/>
      <c r="H92" s="475"/>
      <c r="I92" s="478" t="s">
        <v>420</v>
      </c>
      <c r="J92" s="475"/>
    </row>
    <row r="93" spans="1:10" s="171" customFormat="1" ht="15" customHeight="1">
      <c r="A93" s="168"/>
      <c r="B93" s="169"/>
      <c r="C93" s="227"/>
      <c r="D93" s="176"/>
      <c r="E93" s="215"/>
      <c r="F93" s="479"/>
      <c r="G93" s="478"/>
      <c r="H93" s="475"/>
      <c r="I93" s="476"/>
      <c r="J93" s="475"/>
    </row>
    <row r="94" spans="1:10" s="171" customFormat="1" ht="15" customHeight="1">
      <c r="A94" s="168"/>
      <c r="B94" s="169"/>
      <c r="C94" s="227"/>
      <c r="D94" s="176"/>
      <c r="E94" s="215"/>
      <c r="F94" s="479"/>
      <c r="G94" s="478"/>
      <c r="H94" s="475"/>
      <c r="I94" s="476"/>
      <c r="J94" s="475"/>
    </row>
    <row r="95" spans="1:10" s="171" customFormat="1" ht="15" customHeight="1">
      <c r="A95" s="523" t="s">
        <v>100</v>
      </c>
      <c r="B95" s="523"/>
      <c r="C95" s="233"/>
      <c r="D95" s="173"/>
      <c r="E95" s="73"/>
      <c r="F95" s="72"/>
      <c r="G95" s="75"/>
      <c r="H95" s="475"/>
      <c r="I95" s="476"/>
      <c r="J95" s="475"/>
    </row>
    <row r="96" spans="1:10" s="171" customFormat="1" ht="15" customHeight="1">
      <c r="A96" s="523" t="s">
        <v>101</v>
      </c>
      <c r="B96" s="523"/>
      <c r="C96" s="233"/>
      <c r="D96" s="173"/>
      <c r="E96" s="73"/>
      <c r="F96" s="72"/>
      <c r="G96" s="75"/>
      <c r="H96" s="475"/>
      <c r="I96" s="476"/>
      <c r="J96" s="475"/>
    </row>
    <row r="97" spans="1:10" s="171" customFormat="1" ht="15" customHeight="1">
      <c r="A97" s="523" t="s">
        <v>102</v>
      </c>
      <c r="B97" s="523"/>
      <c r="C97" s="233"/>
      <c r="D97" s="173"/>
      <c r="E97" s="73"/>
      <c r="F97" s="72"/>
      <c r="G97" s="75"/>
      <c r="H97" s="475"/>
      <c r="I97" s="476"/>
      <c r="J97" s="475"/>
    </row>
    <row r="98" spans="1:10" s="171" customFormat="1" ht="15" customHeight="1">
      <c r="A98" s="465"/>
      <c r="B98" s="472"/>
      <c r="C98" s="233"/>
      <c r="D98" s="173"/>
      <c r="E98" s="73"/>
      <c r="F98" s="72"/>
      <c r="G98" s="75"/>
      <c r="H98" s="475"/>
      <c r="I98" s="476"/>
      <c r="J98" s="475"/>
    </row>
    <row r="99" spans="1:10" s="171" customFormat="1" ht="18.75" customHeight="1">
      <c r="A99" s="515" t="s">
        <v>508</v>
      </c>
      <c r="B99" s="515"/>
      <c r="C99" s="515"/>
      <c r="D99" s="515"/>
      <c r="E99" s="515"/>
      <c r="F99" s="515"/>
      <c r="G99" s="515"/>
      <c r="H99" s="515"/>
      <c r="I99" s="515"/>
      <c r="J99" s="475"/>
    </row>
    <row r="100" spans="1:10" s="171" customFormat="1" ht="18.75" customHeight="1">
      <c r="A100" s="515" t="s">
        <v>103</v>
      </c>
      <c r="B100" s="515"/>
      <c r="C100" s="515"/>
      <c r="D100" s="515"/>
      <c r="E100" s="515"/>
      <c r="F100" s="515"/>
      <c r="G100" s="515"/>
      <c r="H100" s="515"/>
      <c r="I100" s="515"/>
      <c r="J100" s="475"/>
    </row>
    <row r="101" spans="1:10" s="171" customFormat="1" ht="18.75" customHeight="1">
      <c r="A101" s="515" t="s">
        <v>398</v>
      </c>
      <c r="B101" s="515"/>
      <c r="C101" s="515"/>
      <c r="D101" s="515"/>
      <c r="E101" s="515"/>
      <c r="F101" s="515"/>
      <c r="G101" s="515"/>
      <c r="H101" s="515"/>
      <c r="I101" s="515"/>
      <c r="J101" s="475"/>
    </row>
    <row r="102" spans="1:10" s="171" customFormat="1" ht="15" customHeight="1">
      <c r="A102" s="466"/>
      <c r="B102" s="480"/>
      <c r="C102" s="481"/>
      <c r="D102" s="482"/>
      <c r="E102" s="480"/>
      <c r="F102" s="72"/>
      <c r="G102" s="75"/>
      <c r="H102" s="475"/>
      <c r="I102" s="476"/>
      <c r="J102" s="475"/>
    </row>
    <row r="103" spans="1:10" s="171" customFormat="1" ht="15" customHeight="1">
      <c r="A103" s="468"/>
      <c r="B103" s="9"/>
      <c r="C103" s="362"/>
      <c r="D103" s="347"/>
      <c r="E103" s="357"/>
      <c r="F103" s="350"/>
      <c r="G103" s="75"/>
      <c r="H103" s="475"/>
      <c r="I103" s="476"/>
      <c r="J103" s="475"/>
    </row>
    <row r="104" spans="1:10" s="171" customFormat="1" ht="15" customHeight="1">
      <c r="A104" s="431" t="s">
        <v>416</v>
      </c>
      <c r="B104" s="431"/>
      <c r="C104" s="435"/>
      <c r="D104" s="431"/>
      <c r="E104" s="431"/>
      <c r="F104" s="431"/>
      <c r="G104" s="440"/>
      <c r="H104" s="475"/>
      <c r="I104" s="476"/>
      <c r="J104" s="475"/>
    </row>
    <row r="105" spans="1:10" s="171" customFormat="1" ht="15" customHeight="1">
      <c r="A105" s="483"/>
      <c r="B105" s="484"/>
      <c r="C105" s="362"/>
      <c r="D105" s="347"/>
      <c r="E105" s="357"/>
      <c r="F105" s="350"/>
      <c r="G105" s="75"/>
      <c r="H105" s="475"/>
      <c r="I105" s="476"/>
      <c r="J105" s="475"/>
    </row>
    <row r="106" spans="1:10" s="171" customFormat="1" ht="15" customHeight="1">
      <c r="A106" s="168"/>
      <c r="B106" s="169"/>
      <c r="C106" s="227"/>
      <c r="D106" s="176"/>
      <c r="E106" s="215"/>
      <c r="F106" s="479"/>
      <c r="G106" s="478"/>
      <c r="H106" s="475"/>
      <c r="I106" s="476"/>
      <c r="J106" s="475"/>
    </row>
    <row r="107" spans="1:10" s="171" customFormat="1" ht="15" customHeight="1">
      <c r="A107" s="395" t="s">
        <v>502</v>
      </c>
      <c r="B107" s="520" t="s">
        <v>167</v>
      </c>
      <c r="C107" s="520"/>
      <c r="D107" s="395" t="s">
        <v>168</v>
      </c>
      <c r="E107" s="395" t="s">
        <v>170</v>
      </c>
      <c r="F107" s="395" t="s">
        <v>171</v>
      </c>
      <c r="G107" s="395" t="s">
        <v>170</v>
      </c>
      <c r="H107" s="395" t="s">
        <v>500</v>
      </c>
      <c r="I107" s="403" t="s">
        <v>501</v>
      </c>
      <c r="J107" s="475"/>
    </row>
    <row r="108" spans="1:10" s="44" customFormat="1" ht="30" customHeight="1">
      <c r="A108" s="130">
        <v>1</v>
      </c>
      <c r="B108" s="236" t="s">
        <v>233</v>
      </c>
      <c r="C108" s="234" t="s">
        <v>230</v>
      </c>
      <c r="D108" s="175" t="s">
        <v>296</v>
      </c>
      <c r="E108" s="131"/>
      <c r="F108" s="485">
        <v>1300</v>
      </c>
      <c r="G108" s="433">
        <f t="shared" ref="G108:G116" si="4">E108+F108</f>
        <v>1300</v>
      </c>
      <c r="H108" s="157"/>
      <c r="I108" s="486">
        <f>G108*H108</f>
        <v>0</v>
      </c>
      <c r="J108" s="83"/>
    </row>
    <row r="109" spans="1:10" s="44" customFormat="1" ht="30" customHeight="1">
      <c r="A109" s="130">
        <v>2</v>
      </c>
      <c r="B109" s="232" t="s">
        <v>43</v>
      </c>
      <c r="C109" s="234" t="s">
        <v>230</v>
      </c>
      <c r="D109" s="175" t="s">
        <v>296</v>
      </c>
      <c r="E109" s="131"/>
      <c r="F109" s="485">
        <v>1000</v>
      </c>
      <c r="G109" s="433">
        <f t="shared" si="4"/>
        <v>1000</v>
      </c>
      <c r="H109" s="157"/>
      <c r="I109" s="486">
        <f t="shared" ref="I109:I116" si="5">G109*H109</f>
        <v>0</v>
      </c>
      <c r="J109" s="83"/>
    </row>
    <row r="110" spans="1:10" s="44" customFormat="1" ht="30" customHeight="1">
      <c r="A110" s="130">
        <v>3</v>
      </c>
      <c r="B110" s="232" t="s">
        <v>72</v>
      </c>
      <c r="C110" s="234" t="s">
        <v>230</v>
      </c>
      <c r="D110" s="175" t="s">
        <v>296</v>
      </c>
      <c r="E110" s="131"/>
      <c r="F110" s="485">
        <v>2500</v>
      </c>
      <c r="G110" s="433">
        <f t="shared" si="4"/>
        <v>2500</v>
      </c>
      <c r="H110" s="157"/>
      <c r="I110" s="486">
        <f t="shared" si="5"/>
        <v>0</v>
      </c>
      <c r="J110" s="83"/>
    </row>
    <row r="111" spans="1:10" s="44" customFormat="1" ht="30" customHeight="1">
      <c r="A111" s="130">
        <v>4</v>
      </c>
      <c r="B111" s="232" t="s">
        <v>71</v>
      </c>
      <c r="C111" s="234" t="s">
        <v>230</v>
      </c>
      <c r="D111" s="175" t="s">
        <v>296</v>
      </c>
      <c r="E111" s="131"/>
      <c r="F111" s="131">
        <v>2000</v>
      </c>
      <c r="G111" s="433">
        <f t="shared" si="4"/>
        <v>2000</v>
      </c>
      <c r="H111" s="157"/>
      <c r="I111" s="486">
        <f t="shared" si="5"/>
        <v>0</v>
      </c>
      <c r="J111" s="83"/>
    </row>
    <row r="112" spans="1:10" s="44" customFormat="1" ht="30" customHeight="1">
      <c r="A112" s="130">
        <v>5</v>
      </c>
      <c r="B112" s="232" t="s">
        <v>307</v>
      </c>
      <c r="C112" s="234" t="s">
        <v>230</v>
      </c>
      <c r="D112" s="175" t="s">
        <v>296</v>
      </c>
      <c r="E112" s="131"/>
      <c r="F112" s="485">
        <v>1000</v>
      </c>
      <c r="G112" s="433">
        <f t="shared" si="4"/>
        <v>1000</v>
      </c>
      <c r="H112" s="157"/>
      <c r="I112" s="486">
        <f t="shared" si="5"/>
        <v>0</v>
      </c>
      <c r="J112" s="83"/>
    </row>
    <row r="113" spans="1:10" s="44" customFormat="1" ht="30" customHeight="1">
      <c r="A113" s="130">
        <v>6</v>
      </c>
      <c r="B113" s="232" t="s">
        <v>17</v>
      </c>
      <c r="C113" s="234" t="s">
        <v>230</v>
      </c>
      <c r="D113" s="175" t="s">
        <v>296</v>
      </c>
      <c r="E113" s="131">
        <v>15</v>
      </c>
      <c r="F113" s="485">
        <v>1300</v>
      </c>
      <c r="G113" s="433">
        <f t="shared" si="4"/>
        <v>1315</v>
      </c>
      <c r="H113" s="157"/>
      <c r="I113" s="486">
        <f t="shared" si="5"/>
        <v>0</v>
      </c>
      <c r="J113" s="83"/>
    </row>
    <row r="114" spans="1:10" s="44" customFormat="1" ht="30" customHeight="1">
      <c r="A114" s="130">
        <v>7</v>
      </c>
      <c r="B114" s="232" t="s">
        <v>195</v>
      </c>
      <c r="C114" s="234" t="s">
        <v>196</v>
      </c>
      <c r="D114" s="175" t="s">
        <v>296</v>
      </c>
      <c r="E114" s="131"/>
      <c r="F114" s="485">
        <v>1080</v>
      </c>
      <c r="G114" s="433">
        <f t="shared" si="4"/>
        <v>1080</v>
      </c>
      <c r="H114" s="157"/>
      <c r="I114" s="486">
        <f t="shared" si="5"/>
        <v>0</v>
      </c>
      <c r="J114" s="83"/>
    </row>
    <row r="115" spans="1:10" s="44" customFormat="1" ht="30" customHeight="1">
      <c r="A115" s="130">
        <v>8</v>
      </c>
      <c r="B115" s="232" t="s">
        <v>235</v>
      </c>
      <c r="C115" s="234" t="s">
        <v>230</v>
      </c>
      <c r="D115" s="175" t="s">
        <v>296</v>
      </c>
      <c r="E115" s="131"/>
      <c r="F115" s="485">
        <v>2000</v>
      </c>
      <c r="G115" s="433">
        <f t="shared" si="4"/>
        <v>2000</v>
      </c>
      <c r="H115" s="157"/>
      <c r="I115" s="486">
        <f t="shared" si="5"/>
        <v>0</v>
      </c>
      <c r="J115" s="83"/>
    </row>
    <row r="116" spans="1:10" s="179" customFormat="1" ht="30" customHeight="1">
      <c r="A116" s="130">
        <v>9</v>
      </c>
      <c r="B116" s="232" t="s">
        <v>509</v>
      </c>
      <c r="C116" s="234" t="s">
        <v>230</v>
      </c>
      <c r="D116" s="175" t="s">
        <v>296</v>
      </c>
      <c r="E116" s="131"/>
      <c r="F116" s="485">
        <v>1350</v>
      </c>
      <c r="G116" s="433">
        <f t="shared" si="4"/>
        <v>1350</v>
      </c>
      <c r="H116" s="157"/>
      <c r="I116" s="486">
        <f t="shared" si="5"/>
        <v>0</v>
      </c>
      <c r="J116" s="487"/>
    </row>
    <row r="117" spans="1:10" s="179" customFormat="1" ht="20.25" customHeight="1">
      <c r="A117" s="487"/>
      <c r="B117" s="487"/>
      <c r="C117" s="233"/>
      <c r="D117" s="487"/>
      <c r="E117" s="487"/>
      <c r="F117" s="488"/>
      <c r="G117" s="488"/>
      <c r="H117" s="409" t="s">
        <v>503</v>
      </c>
      <c r="I117" s="422">
        <f>SUM(I108:I116)</f>
        <v>0</v>
      </c>
      <c r="J117" s="487"/>
    </row>
    <row r="118" spans="1:10" s="179" customFormat="1" ht="20.25" customHeight="1">
      <c r="A118" s="487"/>
      <c r="B118" s="487"/>
      <c r="C118" s="233"/>
      <c r="D118" s="487"/>
      <c r="E118" s="487"/>
      <c r="F118" s="488"/>
      <c r="G118" s="488"/>
      <c r="H118" s="409" t="s">
        <v>504</v>
      </c>
      <c r="I118" s="406"/>
      <c r="J118" s="487"/>
    </row>
    <row r="119" spans="1:10" s="179" customFormat="1" ht="20.25" customHeight="1">
      <c r="A119" s="487"/>
      <c r="B119" s="487"/>
      <c r="C119" s="233"/>
      <c r="D119" s="487"/>
      <c r="E119" s="487"/>
      <c r="F119" s="488"/>
      <c r="G119" s="488"/>
      <c r="H119" s="409" t="s">
        <v>504</v>
      </c>
      <c r="I119" s="406"/>
      <c r="J119" s="487"/>
    </row>
    <row r="120" spans="1:10" s="179" customFormat="1" ht="20.25" customHeight="1">
      <c r="A120" s="487"/>
      <c r="B120" s="487"/>
      <c r="C120" s="233"/>
      <c r="D120" s="487"/>
      <c r="E120" s="487"/>
      <c r="F120" s="488"/>
      <c r="G120" s="488"/>
      <c r="H120" s="409" t="s">
        <v>505</v>
      </c>
      <c r="I120" s="407">
        <f>SUM(I117:I119)</f>
        <v>0</v>
      </c>
      <c r="J120" s="487"/>
    </row>
    <row r="121" spans="1:10" s="179" customFormat="1" ht="20.25" customHeight="1">
      <c r="A121" s="487"/>
      <c r="B121" s="487"/>
      <c r="C121" s="233"/>
      <c r="D121" s="487"/>
      <c r="E121" s="487"/>
      <c r="F121" s="488"/>
      <c r="G121" s="488"/>
      <c r="H121" s="487"/>
      <c r="I121" s="489"/>
      <c r="J121" s="487"/>
    </row>
    <row r="122" spans="1:10" s="179" customFormat="1" ht="20.25" customHeight="1">
      <c r="A122" s="487"/>
      <c r="B122" s="487"/>
      <c r="C122" s="233"/>
      <c r="D122" s="487"/>
      <c r="E122" s="487"/>
      <c r="F122" s="488"/>
      <c r="G122" s="488"/>
      <c r="H122" s="487"/>
      <c r="I122" s="489"/>
      <c r="J122" s="487"/>
    </row>
    <row r="123" spans="1:10" s="179" customFormat="1" ht="20.25" customHeight="1">
      <c r="A123" s="487"/>
      <c r="B123" s="487"/>
      <c r="C123" s="233"/>
      <c r="D123" s="487"/>
      <c r="E123" s="487"/>
      <c r="F123" s="488"/>
      <c r="G123" s="488"/>
      <c r="H123" s="487"/>
      <c r="I123" s="489"/>
      <c r="J123" s="487"/>
    </row>
    <row r="124" spans="1:10" s="179" customFormat="1" ht="20.25" customHeight="1">
      <c r="A124" s="487"/>
      <c r="B124" s="487"/>
      <c r="C124" s="233"/>
      <c r="D124" s="487"/>
      <c r="E124" s="487"/>
      <c r="F124" s="488"/>
      <c r="G124" s="488"/>
      <c r="H124" s="487"/>
      <c r="I124" s="489"/>
      <c r="J124" s="487"/>
    </row>
    <row r="125" spans="1:10" s="179" customFormat="1" ht="20.25" customHeight="1">
      <c r="A125" s="511" t="s">
        <v>510</v>
      </c>
      <c r="B125" s="511"/>
      <c r="C125" s="233"/>
      <c r="D125" s="487"/>
      <c r="E125" s="487"/>
      <c r="F125" s="488"/>
      <c r="G125" s="488"/>
      <c r="H125" s="487"/>
      <c r="I125" s="489"/>
      <c r="J125" s="487"/>
    </row>
    <row r="126" spans="1:10" s="179" customFormat="1" ht="20.25" customHeight="1">
      <c r="A126" s="487"/>
      <c r="B126" s="487"/>
      <c r="C126" s="233"/>
      <c r="D126" s="487"/>
      <c r="E126" s="487"/>
      <c r="F126" s="488"/>
      <c r="G126" s="488"/>
      <c r="H126" s="487"/>
      <c r="I126" s="489"/>
      <c r="J126" s="487"/>
    </row>
    <row r="127" spans="1:10" s="179" customFormat="1" ht="20.25" customHeight="1">
      <c r="A127" s="487"/>
      <c r="B127" s="487"/>
      <c r="C127" s="233"/>
      <c r="D127" s="487"/>
      <c r="E127" s="487"/>
      <c r="F127" s="488"/>
      <c r="G127" s="488"/>
      <c r="H127" s="487"/>
      <c r="I127" s="489"/>
      <c r="J127" s="487"/>
    </row>
    <row r="128" spans="1:10" s="179" customFormat="1" ht="20.25" customHeight="1">
      <c r="A128" s="487"/>
      <c r="B128" s="487"/>
      <c r="C128" s="233"/>
      <c r="D128" s="487"/>
      <c r="E128" s="487"/>
      <c r="F128" s="488"/>
      <c r="G128" s="488"/>
      <c r="H128" s="487"/>
      <c r="I128" s="489"/>
      <c r="J128" s="487"/>
    </row>
    <row r="129" spans="1:10" s="179" customFormat="1" ht="20.25" customHeight="1">
      <c r="A129" s="487"/>
      <c r="B129" s="487"/>
      <c r="C129" s="233"/>
      <c r="D129" s="487"/>
      <c r="E129" s="487"/>
      <c r="F129" s="488"/>
      <c r="G129" s="488"/>
      <c r="H129" s="487"/>
      <c r="I129" s="489"/>
      <c r="J129" s="487"/>
    </row>
    <row r="130" spans="1:10" s="179" customFormat="1" ht="20.25" customHeight="1">
      <c r="A130" s="487"/>
      <c r="B130" s="487"/>
      <c r="C130" s="233"/>
      <c r="D130" s="487"/>
      <c r="E130" s="487"/>
      <c r="F130" s="488"/>
      <c r="G130" s="488"/>
      <c r="H130" s="487"/>
      <c r="I130" s="489"/>
      <c r="J130" s="487"/>
    </row>
    <row r="131" spans="1:10" s="179" customFormat="1" ht="20.25" customHeight="1">
      <c r="A131" s="487"/>
      <c r="B131" s="487"/>
      <c r="C131" s="233"/>
      <c r="D131" s="487"/>
      <c r="E131" s="487"/>
      <c r="F131" s="488"/>
      <c r="G131" s="488"/>
      <c r="H131" s="487"/>
      <c r="I131" s="489"/>
      <c r="J131" s="487"/>
    </row>
    <row r="132" spans="1:10" s="179" customFormat="1" ht="20.25" customHeight="1">
      <c r="A132" s="502" t="s">
        <v>525</v>
      </c>
      <c r="B132" s="502"/>
      <c r="C132" s="502"/>
      <c r="D132" s="502"/>
      <c r="E132" s="502"/>
      <c r="F132" s="502"/>
      <c r="G132" s="502"/>
      <c r="H132" s="502"/>
      <c r="I132" s="397"/>
      <c r="J132" s="487"/>
    </row>
    <row r="133" spans="1:10" s="179" customFormat="1" ht="20.25" customHeight="1">
      <c r="A133" s="487"/>
      <c r="B133" s="487"/>
      <c r="C133" s="233"/>
      <c r="D133" s="487"/>
      <c r="E133" s="487"/>
      <c r="F133" s="488"/>
      <c r="G133" s="488"/>
      <c r="H133" s="487"/>
      <c r="I133" s="490" t="s">
        <v>421</v>
      </c>
      <c r="J133" s="487"/>
    </row>
    <row r="134" spans="1:10" s="179" customFormat="1">
      <c r="A134" s="168"/>
      <c r="B134" s="178"/>
      <c r="C134" s="227"/>
      <c r="D134" s="176"/>
      <c r="E134" s="170"/>
      <c r="F134" s="491"/>
      <c r="G134" s="478"/>
      <c r="H134" s="487"/>
      <c r="I134" s="489"/>
      <c r="J134" s="487"/>
    </row>
    <row r="135" spans="1:10" s="179" customFormat="1">
      <c r="A135" s="523" t="s">
        <v>100</v>
      </c>
      <c r="B135" s="523"/>
      <c r="C135" s="233"/>
      <c r="D135" s="173"/>
      <c r="E135" s="73"/>
      <c r="F135" s="72"/>
      <c r="G135" s="75"/>
      <c r="H135" s="487"/>
      <c r="I135" s="489"/>
      <c r="J135" s="487"/>
    </row>
    <row r="136" spans="1:10" s="179" customFormat="1">
      <c r="A136" s="523" t="s">
        <v>101</v>
      </c>
      <c r="B136" s="523"/>
      <c r="C136" s="233"/>
      <c r="D136" s="173"/>
      <c r="E136" s="73"/>
      <c r="F136" s="72"/>
      <c r="G136" s="75"/>
      <c r="H136" s="487"/>
      <c r="I136" s="489"/>
      <c r="J136" s="487"/>
    </row>
    <row r="137" spans="1:10" s="179" customFormat="1">
      <c r="A137" s="523" t="s">
        <v>102</v>
      </c>
      <c r="B137" s="523"/>
      <c r="C137" s="233"/>
      <c r="D137" s="173"/>
      <c r="E137" s="73"/>
      <c r="F137" s="72"/>
      <c r="G137" s="75"/>
      <c r="H137" s="487"/>
      <c r="I137" s="489"/>
      <c r="J137" s="487"/>
    </row>
    <row r="138" spans="1:10" s="179" customFormat="1">
      <c r="A138" s="465"/>
      <c r="B138" s="472"/>
      <c r="C138" s="233"/>
      <c r="D138" s="173"/>
      <c r="E138" s="73"/>
      <c r="F138" s="72"/>
      <c r="G138" s="75"/>
      <c r="H138" s="487"/>
      <c r="I138" s="489"/>
      <c r="J138" s="487"/>
    </row>
    <row r="139" spans="1:10" s="179" customFormat="1">
      <c r="A139" s="513" t="s">
        <v>508</v>
      </c>
      <c r="B139" s="513"/>
      <c r="C139" s="513"/>
      <c r="D139" s="513"/>
      <c r="E139" s="513"/>
      <c r="F139" s="513"/>
      <c r="G139" s="513"/>
      <c r="H139" s="513"/>
      <c r="I139" s="513"/>
      <c r="J139" s="487"/>
    </row>
    <row r="140" spans="1:10" s="179" customFormat="1">
      <c r="A140" s="513" t="s">
        <v>103</v>
      </c>
      <c r="B140" s="513"/>
      <c r="C140" s="513"/>
      <c r="D140" s="513"/>
      <c r="E140" s="513"/>
      <c r="F140" s="513"/>
      <c r="G140" s="513"/>
      <c r="H140" s="513"/>
      <c r="I140" s="513"/>
      <c r="J140" s="487"/>
    </row>
    <row r="141" spans="1:10" s="179" customFormat="1">
      <c r="A141" s="513" t="s">
        <v>398</v>
      </c>
      <c r="B141" s="513"/>
      <c r="C141" s="513"/>
      <c r="D141" s="513"/>
      <c r="E141" s="513"/>
      <c r="F141" s="513"/>
      <c r="G141" s="513"/>
      <c r="H141" s="513"/>
      <c r="I141" s="513"/>
      <c r="J141" s="487"/>
    </row>
    <row r="142" spans="1:10" s="179" customFormat="1">
      <c r="A142" s="466"/>
      <c r="B142" s="480"/>
      <c r="C142" s="481"/>
      <c r="D142" s="482"/>
      <c r="E142" s="480"/>
      <c r="F142" s="72"/>
      <c r="G142" s="75"/>
      <c r="H142" s="487"/>
      <c r="I142" s="489"/>
      <c r="J142" s="487"/>
    </row>
    <row r="143" spans="1:10" s="179" customFormat="1" ht="18.75">
      <c r="A143" s="468"/>
      <c r="B143" s="9"/>
      <c r="C143" s="233"/>
      <c r="D143" s="173"/>
      <c r="E143" s="75"/>
      <c r="F143" s="72"/>
      <c r="G143" s="75"/>
      <c r="H143" s="487"/>
      <c r="I143" s="489"/>
      <c r="J143" s="487"/>
    </row>
    <row r="144" spans="1:10" s="179" customFormat="1" ht="18.75">
      <c r="A144" s="431" t="s">
        <v>417</v>
      </c>
      <c r="B144" s="431"/>
      <c r="C144" s="431"/>
      <c r="D144" s="431"/>
      <c r="E144" s="431"/>
      <c r="F144" s="431"/>
      <c r="G144" s="431"/>
      <c r="H144" s="487"/>
      <c r="I144" s="489"/>
      <c r="J144" s="487"/>
    </row>
    <row r="145" spans="1:10" s="179" customFormat="1">
      <c r="A145" s="465"/>
      <c r="B145" s="472"/>
      <c r="C145" s="233"/>
      <c r="D145" s="173"/>
      <c r="E145" s="73"/>
      <c r="F145" s="72"/>
      <c r="G145" s="75"/>
      <c r="H145" s="487"/>
      <c r="I145" s="489"/>
      <c r="J145" s="487"/>
    </row>
    <row r="146" spans="1:10" s="179" customFormat="1">
      <c r="A146" s="168"/>
      <c r="B146" s="169"/>
      <c r="C146" s="227"/>
      <c r="D146" s="176"/>
      <c r="E146" s="215"/>
      <c r="F146" s="479"/>
      <c r="G146" s="478"/>
      <c r="H146" s="487"/>
      <c r="I146" s="489"/>
      <c r="J146" s="487"/>
    </row>
    <row r="147" spans="1:10" s="179" customFormat="1" ht="24">
      <c r="A147" s="395" t="s">
        <v>502</v>
      </c>
      <c r="B147" s="520" t="s">
        <v>167</v>
      </c>
      <c r="C147" s="520"/>
      <c r="D147" s="395" t="s">
        <v>168</v>
      </c>
      <c r="E147" s="395" t="s">
        <v>170</v>
      </c>
      <c r="F147" s="395" t="s">
        <v>171</v>
      </c>
      <c r="G147" s="395" t="s">
        <v>170</v>
      </c>
      <c r="H147" s="395" t="s">
        <v>500</v>
      </c>
      <c r="I147" s="403" t="s">
        <v>501</v>
      </c>
      <c r="J147" s="487"/>
    </row>
    <row r="148" spans="1:10" ht="26.25" customHeight="1">
      <c r="A148" s="130">
        <v>1</v>
      </c>
      <c r="B148" s="228" t="s">
        <v>315</v>
      </c>
      <c r="C148" s="249" t="s">
        <v>314</v>
      </c>
      <c r="D148" s="240" t="s">
        <v>230</v>
      </c>
      <c r="E148" s="131"/>
      <c r="F148" s="131">
        <v>2000</v>
      </c>
      <c r="G148" s="197">
        <f t="shared" ref="G148:G207" si="6">E148+F148</f>
        <v>2000</v>
      </c>
      <c r="H148" s="123"/>
      <c r="I148" s="412">
        <f>G148*H148</f>
        <v>0</v>
      </c>
    </row>
    <row r="149" spans="1:10" ht="21.75" customHeight="1">
      <c r="A149" s="130">
        <v>2</v>
      </c>
      <c r="B149" s="228" t="s">
        <v>237</v>
      </c>
      <c r="C149" s="292" t="s">
        <v>326</v>
      </c>
      <c r="D149" s="240" t="s">
        <v>230</v>
      </c>
      <c r="E149" s="131"/>
      <c r="F149" s="131">
        <v>480</v>
      </c>
      <c r="G149" s="197">
        <f t="shared" si="6"/>
        <v>480</v>
      </c>
      <c r="H149" s="123"/>
      <c r="I149" s="412">
        <f t="shared" ref="I149:I151" si="7">G149*H149</f>
        <v>0</v>
      </c>
    </row>
    <row r="150" spans="1:10" ht="21.75" customHeight="1">
      <c r="A150" s="130">
        <v>3</v>
      </c>
      <c r="B150" s="228" t="s">
        <v>317</v>
      </c>
      <c r="C150" s="249" t="s">
        <v>316</v>
      </c>
      <c r="D150" s="240" t="s">
        <v>230</v>
      </c>
      <c r="E150" s="131">
        <v>10</v>
      </c>
      <c r="F150" s="485"/>
      <c r="G150" s="197">
        <f t="shared" si="6"/>
        <v>10</v>
      </c>
      <c r="H150" s="123"/>
      <c r="I150" s="412">
        <f t="shared" si="7"/>
        <v>0</v>
      </c>
    </row>
    <row r="151" spans="1:10" s="86" customFormat="1" ht="21.75" customHeight="1">
      <c r="A151" s="353">
        <v>4</v>
      </c>
      <c r="B151" s="229" t="s">
        <v>96</v>
      </c>
      <c r="C151" s="492"/>
      <c r="D151" s="240" t="s">
        <v>230</v>
      </c>
      <c r="E151" s="353">
        <v>10</v>
      </c>
      <c r="F151" s="493"/>
      <c r="G151" s="197">
        <f t="shared" si="6"/>
        <v>10</v>
      </c>
      <c r="H151" s="494"/>
      <c r="I151" s="412">
        <f t="shared" si="7"/>
        <v>0</v>
      </c>
      <c r="J151" s="495"/>
    </row>
    <row r="152" spans="1:10" ht="21.75" customHeight="1">
      <c r="A152" s="354"/>
      <c r="B152" s="355"/>
      <c r="C152" s="354"/>
      <c r="D152" s="354"/>
      <c r="E152" s="354"/>
      <c r="F152" s="496"/>
      <c r="G152" s="478"/>
      <c r="H152" s="409" t="s">
        <v>503</v>
      </c>
      <c r="I152" s="422">
        <f>SUM(I148:I151)</f>
        <v>0</v>
      </c>
    </row>
    <row r="153" spans="1:10" ht="18.75">
      <c r="A153" s="354"/>
      <c r="B153" s="355"/>
      <c r="C153" s="354"/>
      <c r="D153" s="354"/>
      <c r="E153" s="354"/>
      <c r="F153" s="496"/>
      <c r="G153" s="478"/>
      <c r="H153" s="409" t="s">
        <v>504</v>
      </c>
      <c r="I153" s="406"/>
    </row>
    <row r="154" spans="1:10">
      <c r="A154" s="168"/>
      <c r="B154" s="172"/>
      <c r="C154" s="227"/>
      <c r="D154" s="176"/>
      <c r="E154" s="170"/>
      <c r="F154" s="491"/>
      <c r="G154" s="478"/>
      <c r="H154" s="409" t="s">
        <v>504</v>
      </c>
      <c r="I154" s="406"/>
    </row>
    <row r="155" spans="1:10">
      <c r="A155" s="168"/>
      <c r="B155" s="172"/>
      <c r="C155" s="227"/>
      <c r="D155" s="176"/>
      <c r="E155" s="170"/>
      <c r="F155" s="491"/>
      <c r="G155" s="478"/>
      <c r="H155" s="409" t="s">
        <v>505</v>
      </c>
      <c r="I155" s="407">
        <f>SUM(I152:I154)</f>
        <v>0</v>
      </c>
    </row>
    <row r="156" spans="1:10">
      <c r="A156" s="168"/>
      <c r="B156" s="172"/>
      <c r="C156" s="227"/>
      <c r="D156" s="176"/>
      <c r="E156" s="170"/>
      <c r="F156" s="491"/>
      <c r="G156" s="478"/>
    </row>
    <row r="157" spans="1:10">
      <c r="A157" s="168"/>
      <c r="B157" s="172"/>
      <c r="C157" s="227"/>
      <c r="D157" s="176"/>
      <c r="E157" s="170"/>
      <c r="F157" s="491"/>
      <c r="G157" s="478"/>
    </row>
    <row r="158" spans="1:10">
      <c r="A158" s="168"/>
      <c r="B158" s="172"/>
      <c r="C158" s="227"/>
      <c r="D158" s="176"/>
      <c r="E158" s="170"/>
      <c r="F158" s="491"/>
      <c r="G158" s="478"/>
    </row>
    <row r="159" spans="1:10">
      <c r="A159" s="168"/>
      <c r="B159" s="172"/>
      <c r="C159" s="227"/>
      <c r="D159" s="176"/>
      <c r="E159" s="170"/>
      <c r="F159" s="491"/>
      <c r="G159" s="478"/>
    </row>
    <row r="160" spans="1:10">
      <c r="A160" s="168"/>
      <c r="B160" s="172"/>
      <c r="C160" s="227"/>
      <c r="D160" s="176"/>
      <c r="E160" s="170"/>
      <c r="F160" s="491"/>
      <c r="G160" s="478"/>
    </row>
    <row r="161" spans="1:7">
      <c r="A161" s="168"/>
      <c r="B161" s="172"/>
      <c r="C161" s="227"/>
      <c r="D161" s="176"/>
      <c r="E161" s="170"/>
      <c r="F161" s="491"/>
      <c r="G161" s="478"/>
    </row>
    <row r="162" spans="1:7">
      <c r="A162" s="168"/>
      <c r="B162" s="172"/>
      <c r="C162" s="227"/>
      <c r="D162" s="176"/>
      <c r="E162" s="170"/>
      <c r="F162" s="491"/>
      <c r="G162" s="478"/>
    </row>
    <row r="163" spans="1:7">
      <c r="A163" s="168"/>
      <c r="B163" s="172"/>
      <c r="C163" s="227"/>
      <c r="D163" s="176"/>
      <c r="E163" s="170"/>
      <c r="F163" s="491"/>
      <c r="G163" s="478"/>
    </row>
    <row r="164" spans="1:7">
      <c r="A164" s="168"/>
      <c r="B164" s="172"/>
      <c r="C164" s="227"/>
      <c r="D164" s="176"/>
      <c r="E164" s="170"/>
      <c r="F164" s="491"/>
      <c r="G164" s="478"/>
    </row>
    <row r="165" spans="1:7">
      <c r="A165" s="168"/>
      <c r="B165" s="172"/>
      <c r="C165" s="227"/>
      <c r="D165" s="176"/>
      <c r="E165" s="170"/>
      <c r="F165" s="491"/>
      <c r="G165" s="478"/>
    </row>
    <row r="166" spans="1:7">
      <c r="A166" s="168"/>
      <c r="B166" s="172"/>
      <c r="C166" s="227"/>
      <c r="D166" s="176"/>
      <c r="E166" s="170"/>
      <c r="F166" s="491"/>
      <c r="G166" s="478"/>
    </row>
    <row r="167" spans="1:7">
      <c r="A167" s="168"/>
      <c r="B167" s="172"/>
      <c r="C167" s="227"/>
      <c r="D167" s="176"/>
      <c r="E167" s="170"/>
      <c r="F167" s="491"/>
      <c r="G167" s="478"/>
    </row>
    <row r="168" spans="1:7">
      <c r="A168" s="168"/>
      <c r="B168" s="172"/>
      <c r="C168" s="227"/>
      <c r="D168" s="176"/>
      <c r="E168" s="170"/>
      <c r="F168" s="491"/>
      <c r="G168" s="478"/>
    </row>
    <row r="169" spans="1:7">
      <c r="A169" s="168"/>
      <c r="B169" s="172"/>
      <c r="C169" s="227"/>
      <c r="D169" s="176"/>
      <c r="E169" s="170"/>
      <c r="F169" s="491"/>
      <c r="G169" s="478"/>
    </row>
    <row r="170" spans="1:7">
      <c r="A170" s="168"/>
      <c r="B170" s="172"/>
      <c r="C170" s="227"/>
      <c r="D170" s="176"/>
      <c r="E170" s="170"/>
      <c r="F170" s="491"/>
      <c r="G170" s="478"/>
    </row>
    <row r="171" spans="1:7">
      <c r="A171" s="168"/>
      <c r="B171" s="172"/>
      <c r="C171" s="227"/>
      <c r="D171" s="176"/>
      <c r="E171" s="170"/>
      <c r="F171" s="491"/>
      <c r="G171" s="478"/>
    </row>
    <row r="172" spans="1:7">
      <c r="A172" s="168"/>
      <c r="B172" s="172"/>
      <c r="C172" s="227"/>
      <c r="D172" s="176"/>
      <c r="E172" s="170"/>
      <c r="F172" s="491"/>
      <c r="G172" s="478"/>
    </row>
    <row r="173" spans="1:7">
      <c r="A173" s="511" t="s">
        <v>510</v>
      </c>
      <c r="B173" s="511"/>
      <c r="C173" s="227"/>
      <c r="D173" s="176"/>
      <c r="E173" s="170"/>
      <c r="F173" s="491"/>
      <c r="G173" s="478"/>
    </row>
    <row r="174" spans="1:7">
      <c r="A174" s="168"/>
      <c r="B174" s="172"/>
      <c r="C174" s="227"/>
      <c r="D174" s="176"/>
      <c r="E174" s="170"/>
      <c r="F174" s="491"/>
      <c r="G174" s="478"/>
    </row>
    <row r="175" spans="1:7">
      <c r="A175" s="168"/>
      <c r="B175" s="172"/>
      <c r="C175" s="227"/>
      <c r="D175" s="176"/>
      <c r="E175" s="170"/>
      <c r="F175" s="491"/>
      <c r="G175" s="478"/>
    </row>
    <row r="176" spans="1:7">
      <c r="A176" s="168"/>
      <c r="B176" s="172"/>
      <c r="C176" s="227"/>
      <c r="D176" s="176"/>
      <c r="E176" s="170"/>
      <c r="F176" s="491"/>
      <c r="G176" s="478"/>
    </row>
    <row r="177" spans="1:10">
      <c r="A177" s="168"/>
      <c r="B177" s="172"/>
      <c r="C177" s="227"/>
      <c r="D177" s="176"/>
      <c r="E177" s="170"/>
      <c r="F177" s="491"/>
      <c r="G177" s="478"/>
    </row>
    <row r="178" spans="1:10">
      <c r="A178" s="168"/>
      <c r="B178" s="172"/>
      <c r="C178" s="227"/>
      <c r="D178" s="176"/>
      <c r="E178" s="170"/>
      <c r="F178" s="491"/>
      <c r="G178" s="478"/>
    </row>
    <row r="179" spans="1:10">
      <c r="A179" s="168"/>
      <c r="B179" s="172"/>
      <c r="C179" s="227"/>
      <c r="D179" s="176"/>
      <c r="E179" s="170"/>
      <c r="F179" s="491"/>
      <c r="G179" s="478"/>
    </row>
    <row r="180" spans="1:10">
      <c r="A180" s="168"/>
      <c r="B180" s="172"/>
      <c r="C180" s="227"/>
      <c r="D180" s="176"/>
      <c r="E180" s="170"/>
      <c r="F180" s="491"/>
      <c r="G180" s="478"/>
    </row>
    <row r="181" spans="1:10">
      <c r="A181" s="502" t="s">
        <v>525</v>
      </c>
      <c r="B181" s="502"/>
      <c r="C181" s="502"/>
      <c r="D181" s="502"/>
      <c r="E181" s="502"/>
      <c r="F181" s="502"/>
      <c r="G181" s="502"/>
      <c r="H181" s="502"/>
      <c r="I181" s="397"/>
    </row>
    <row r="182" spans="1:10">
      <c r="A182" s="168"/>
      <c r="B182" s="172"/>
      <c r="C182" s="227"/>
      <c r="D182" s="176"/>
      <c r="E182" s="170"/>
      <c r="F182" s="491"/>
      <c r="G182" s="478"/>
    </row>
    <row r="183" spans="1:10">
      <c r="A183" s="168"/>
      <c r="B183" s="172"/>
      <c r="C183" s="227"/>
      <c r="D183" s="176"/>
      <c r="E183" s="170"/>
      <c r="F183" s="491"/>
      <c r="I183" s="478" t="s">
        <v>422</v>
      </c>
    </row>
    <row r="184" spans="1:10">
      <c r="A184" s="168"/>
      <c r="B184" s="172"/>
      <c r="C184" s="227"/>
      <c r="D184" s="176"/>
      <c r="E184" s="170"/>
      <c r="F184" s="491"/>
      <c r="G184" s="478"/>
    </row>
    <row r="185" spans="1:10" s="45" customFormat="1">
      <c r="A185" s="523" t="s">
        <v>100</v>
      </c>
      <c r="B185" s="523"/>
      <c r="C185" s="233"/>
      <c r="D185" s="173"/>
      <c r="E185" s="73"/>
      <c r="F185" s="72"/>
      <c r="G185" s="75"/>
      <c r="H185" s="144"/>
      <c r="I185" s="497"/>
      <c r="J185" s="144"/>
    </row>
    <row r="186" spans="1:10" s="45" customFormat="1">
      <c r="A186" s="523" t="s">
        <v>101</v>
      </c>
      <c r="B186" s="523"/>
      <c r="C186" s="233"/>
      <c r="D186" s="173"/>
      <c r="E186" s="73"/>
      <c r="F186" s="72"/>
      <c r="G186" s="75"/>
      <c r="H186" s="144"/>
      <c r="I186" s="497"/>
      <c r="J186" s="144"/>
    </row>
    <row r="187" spans="1:10" s="45" customFormat="1">
      <c r="A187" s="523" t="s">
        <v>102</v>
      </c>
      <c r="B187" s="523"/>
      <c r="C187" s="233"/>
      <c r="D187" s="173"/>
      <c r="E187" s="73"/>
      <c r="F187" s="72"/>
      <c r="G187" s="75"/>
      <c r="H187" s="144"/>
      <c r="I187" s="497"/>
      <c r="J187" s="144"/>
    </row>
    <row r="188" spans="1:10" s="45" customFormat="1">
      <c r="A188" s="465"/>
      <c r="B188" s="472"/>
      <c r="C188" s="233"/>
      <c r="D188" s="173"/>
      <c r="E188" s="73"/>
      <c r="F188" s="72"/>
      <c r="G188" s="75"/>
      <c r="H188" s="144"/>
      <c r="I188" s="497"/>
      <c r="J188" s="144"/>
    </row>
    <row r="189" spans="1:10" s="45" customFormat="1">
      <c r="A189" s="513" t="s">
        <v>508</v>
      </c>
      <c r="B189" s="513"/>
      <c r="C189" s="513"/>
      <c r="D189" s="513"/>
      <c r="E189" s="513"/>
      <c r="F189" s="513"/>
      <c r="G189" s="513"/>
      <c r="H189" s="144"/>
      <c r="I189" s="497"/>
      <c r="J189" s="144"/>
    </row>
    <row r="190" spans="1:10" s="45" customFormat="1">
      <c r="A190" s="513" t="s">
        <v>103</v>
      </c>
      <c r="B190" s="513"/>
      <c r="C190" s="513"/>
      <c r="D190" s="513"/>
      <c r="E190" s="513"/>
      <c r="F190" s="513"/>
      <c r="G190" s="513"/>
      <c r="H190" s="144"/>
      <c r="I190" s="497"/>
      <c r="J190" s="144"/>
    </row>
    <row r="191" spans="1:10" s="45" customFormat="1">
      <c r="A191" s="513" t="s">
        <v>398</v>
      </c>
      <c r="B191" s="513"/>
      <c r="C191" s="513"/>
      <c r="D191" s="513"/>
      <c r="E191" s="513"/>
      <c r="F191" s="513"/>
      <c r="G191" s="513"/>
      <c r="H191" s="144"/>
      <c r="I191" s="497"/>
      <c r="J191" s="144"/>
    </row>
    <row r="192" spans="1:10" s="45" customFormat="1">
      <c r="A192" s="466"/>
      <c r="B192" s="480"/>
      <c r="C192" s="481"/>
      <c r="D192" s="482"/>
      <c r="E192" s="480"/>
      <c r="F192" s="72"/>
      <c r="G192" s="75"/>
      <c r="H192" s="144"/>
      <c r="I192" s="497"/>
      <c r="J192" s="144"/>
    </row>
    <row r="193" spans="1:10" s="45" customFormat="1" ht="18.75">
      <c r="A193" s="468"/>
      <c r="B193" s="9"/>
      <c r="C193" s="233"/>
      <c r="D193" s="173"/>
      <c r="E193" s="75"/>
      <c r="F193" s="72"/>
      <c r="G193" s="75"/>
      <c r="H193" s="144"/>
      <c r="I193" s="497"/>
      <c r="J193" s="144"/>
    </row>
    <row r="194" spans="1:10" s="45" customFormat="1" ht="18.75">
      <c r="A194" s="431" t="s">
        <v>522</v>
      </c>
      <c r="B194" s="431"/>
      <c r="C194" s="431"/>
      <c r="D194" s="431"/>
      <c r="E194" s="431"/>
      <c r="F194" s="431"/>
      <c r="G194" s="431"/>
      <c r="H194" s="144"/>
      <c r="I194" s="497"/>
      <c r="J194" s="144"/>
    </row>
    <row r="195" spans="1:10" s="45" customFormat="1">
      <c r="A195" s="168"/>
      <c r="B195" s="172"/>
      <c r="C195" s="227"/>
      <c r="D195" s="176"/>
      <c r="E195" s="170"/>
      <c r="F195" s="491"/>
      <c r="G195" s="478"/>
      <c r="H195" s="144"/>
      <c r="I195" s="497"/>
      <c r="J195" s="144"/>
    </row>
    <row r="196" spans="1:10" s="45" customFormat="1" ht="24">
      <c r="A196" s="395" t="s">
        <v>502</v>
      </c>
      <c r="B196" s="520" t="s">
        <v>167</v>
      </c>
      <c r="C196" s="520"/>
      <c r="D196" s="395" t="s">
        <v>168</v>
      </c>
      <c r="E196" s="395" t="s">
        <v>170</v>
      </c>
      <c r="F196" s="395" t="s">
        <v>171</v>
      </c>
      <c r="G196" s="395" t="s">
        <v>170</v>
      </c>
      <c r="H196" s="395" t="s">
        <v>500</v>
      </c>
      <c r="I196" s="403" t="s">
        <v>501</v>
      </c>
      <c r="J196" s="144"/>
    </row>
    <row r="197" spans="1:10" ht="30" customHeight="1">
      <c r="A197" s="130">
        <v>1</v>
      </c>
      <c r="B197" s="228" t="s">
        <v>318</v>
      </c>
      <c r="C197" s="436" t="s">
        <v>319</v>
      </c>
      <c r="D197" s="240" t="s">
        <v>230</v>
      </c>
      <c r="E197" s="37"/>
      <c r="F197" s="245">
        <v>1350</v>
      </c>
      <c r="G197" s="320">
        <f t="shared" si="6"/>
        <v>1350</v>
      </c>
      <c r="H197" s="123"/>
      <c r="I197" s="412">
        <f>G197*H197</f>
        <v>0</v>
      </c>
    </row>
    <row r="198" spans="1:10" ht="30" customHeight="1">
      <c r="A198" s="130">
        <v>2</v>
      </c>
      <c r="B198" s="332" t="s">
        <v>320</v>
      </c>
      <c r="C198" s="436" t="s">
        <v>321</v>
      </c>
      <c r="D198" s="240" t="s">
        <v>230</v>
      </c>
      <c r="E198" s="37"/>
      <c r="F198" s="245">
        <v>900</v>
      </c>
      <c r="G198" s="320">
        <f t="shared" si="6"/>
        <v>900</v>
      </c>
      <c r="H198" s="123"/>
      <c r="I198" s="412">
        <f t="shared" ref="I198:I207" si="8">G198*H198</f>
        <v>0</v>
      </c>
    </row>
    <row r="199" spans="1:10" ht="30" customHeight="1">
      <c r="A199" s="130">
        <v>3</v>
      </c>
      <c r="B199" s="332" t="s">
        <v>47</v>
      </c>
      <c r="C199" s="436" t="s">
        <v>355</v>
      </c>
      <c r="D199" s="240" t="s">
        <v>230</v>
      </c>
      <c r="E199" s="37"/>
      <c r="F199" s="245">
        <v>750</v>
      </c>
      <c r="G199" s="320">
        <f t="shared" si="6"/>
        <v>750</v>
      </c>
      <c r="H199" s="123"/>
      <c r="I199" s="412">
        <f t="shared" si="8"/>
        <v>0</v>
      </c>
    </row>
    <row r="200" spans="1:10" ht="30" customHeight="1">
      <c r="A200" s="130">
        <v>4</v>
      </c>
      <c r="B200" s="332" t="s">
        <v>19</v>
      </c>
      <c r="C200" s="436" t="s">
        <v>356</v>
      </c>
      <c r="D200" s="240" t="s">
        <v>230</v>
      </c>
      <c r="E200" s="37"/>
      <c r="F200" s="245">
        <v>1000</v>
      </c>
      <c r="G200" s="320">
        <f t="shared" si="6"/>
        <v>1000</v>
      </c>
      <c r="H200" s="123"/>
      <c r="I200" s="412">
        <f t="shared" si="8"/>
        <v>0</v>
      </c>
    </row>
    <row r="201" spans="1:10" ht="30" customHeight="1">
      <c r="A201" s="130">
        <v>5</v>
      </c>
      <c r="B201" s="332" t="s">
        <v>308</v>
      </c>
      <c r="C201" s="436"/>
      <c r="D201" s="240" t="s">
        <v>230</v>
      </c>
      <c r="E201" s="37"/>
      <c r="F201" s="245">
        <v>500</v>
      </c>
      <c r="G201" s="320">
        <f t="shared" si="6"/>
        <v>500</v>
      </c>
      <c r="H201" s="123"/>
      <c r="I201" s="412">
        <f t="shared" si="8"/>
        <v>0</v>
      </c>
    </row>
    <row r="202" spans="1:10" ht="30" customHeight="1">
      <c r="A202" s="130">
        <v>6</v>
      </c>
      <c r="B202" s="230" t="s">
        <v>236</v>
      </c>
      <c r="C202" s="436"/>
      <c r="D202" s="240" t="s">
        <v>230</v>
      </c>
      <c r="E202" s="37"/>
      <c r="F202" s="245">
        <v>700</v>
      </c>
      <c r="G202" s="320">
        <f t="shared" si="6"/>
        <v>700</v>
      </c>
      <c r="H202" s="123"/>
      <c r="I202" s="412">
        <f t="shared" si="8"/>
        <v>0</v>
      </c>
    </row>
    <row r="203" spans="1:10" ht="30" customHeight="1">
      <c r="A203" s="130">
        <v>7</v>
      </c>
      <c r="B203" s="229" t="s">
        <v>105</v>
      </c>
      <c r="C203" s="436"/>
      <c r="D203" s="240" t="s">
        <v>230</v>
      </c>
      <c r="E203" s="37"/>
      <c r="F203" s="245">
        <v>700</v>
      </c>
      <c r="G203" s="320">
        <f t="shared" si="6"/>
        <v>700</v>
      </c>
      <c r="H203" s="123"/>
      <c r="I203" s="412">
        <f t="shared" si="8"/>
        <v>0</v>
      </c>
    </row>
    <row r="204" spans="1:10" ht="30" customHeight="1">
      <c r="A204" s="130">
        <v>8</v>
      </c>
      <c r="B204" s="228" t="s">
        <v>50</v>
      </c>
      <c r="C204" s="436"/>
      <c r="D204" s="240" t="s">
        <v>232</v>
      </c>
      <c r="E204" s="37"/>
      <c r="F204" s="245">
        <v>1080</v>
      </c>
      <c r="G204" s="320">
        <f t="shared" si="6"/>
        <v>1080</v>
      </c>
      <c r="H204" s="123"/>
      <c r="I204" s="412">
        <f t="shared" si="8"/>
        <v>0</v>
      </c>
    </row>
    <row r="205" spans="1:10" ht="30" customHeight="1">
      <c r="A205" s="130">
        <v>9</v>
      </c>
      <c r="B205" s="229" t="s">
        <v>322</v>
      </c>
      <c r="C205" s="436" t="s">
        <v>323</v>
      </c>
      <c r="D205" s="240" t="s">
        <v>15</v>
      </c>
      <c r="E205" s="37">
        <v>60</v>
      </c>
      <c r="F205" s="245"/>
      <c r="G205" s="320">
        <f t="shared" si="6"/>
        <v>60</v>
      </c>
      <c r="H205" s="123"/>
      <c r="I205" s="412">
        <f t="shared" si="8"/>
        <v>0</v>
      </c>
    </row>
    <row r="206" spans="1:10" ht="30" customHeight="1">
      <c r="A206" s="130">
        <v>10</v>
      </c>
      <c r="B206" s="228" t="s">
        <v>324</v>
      </c>
      <c r="C206" s="436" t="s">
        <v>325</v>
      </c>
      <c r="D206" s="240" t="s">
        <v>232</v>
      </c>
      <c r="E206" s="37"/>
      <c r="F206" s="245">
        <v>1000</v>
      </c>
      <c r="G206" s="320">
        <f t="shared" si="6"/>
        <v>1000</v>
      </c>
      <c r="H206" s="123"/>
      <c r="I206" s="412">
        <f t="shared" si="8"/>
        <v>0</v>
      </c>
    </row>
    <row r="207" spans="1:10" ht="30" customHeight="1">
      <c r="A207" s="130">
        <v>11</v>
      </c>
      <c r="B207" s="229" t="s">
        <v>104</v>
      </c>
      <c r="C207" s="241"/>
      <c r="D207" s="240" t="s">
        <v>230</v>
      </c>
      <c r="E207" s="37"/>
      <c r="F207" s="245">
        <v>1000</v>
      </c>
      <c r="G207" s="320">
        <f t="shared" si="6"/>
        <v>1000</v>
      </c>
      <c r="H207" s="123"/>
      <c r="I207" s="412">
        <f t="shared" si="8"/>
        <v>0</v>
      </c>
    </row>
    <row r="208" spans="1:10" ht="24.75" customHeight="1">
      <c r="H208" s="409" t="s">
        <v>503</v>
      </c>
      <c r="I208" s="422">
        <f>SUM(I197:I207)</f>
        <v>0</v>
      </c>
    </row>
    <row r="209" spans="1:10" s="45" customFormat="1" ht="24.75" customHeight="1">
      <c r="A209" s="144"/>
      <c r="B209" s="144"/>
      <c r="C209" s="233"/>
      <c r="D209" s="498"/>
      <c r="E209" s="499"/>
      <c r="F209" s="499"/>
      <c r="G209" s="499"/>
      <c r="H209" s="409" t="s">
        <v>504</v>
      </c>
      <c r="I209" s="406"/>
      <c r="J209" s="144"/>
    </row>
    <row r="210" spans="1:10" ht="24.75" customHeight="1">
      <c r="H210" s="409" t="s">
        <v>504</v>
      </c>
      <c r="I210" s="406"/>
    </row>
    <row r="211" spans="1:10" ht="24.75" customHeight="1">
      <c r="H211" s="409" t="s">
        <v>505</v>
      </c>
      <c r="I211" s="407">
        <f>SUM(I208:I210)</f>
        <v>0</v>
      </c>
    </row>
    <row r="216" spans="1:10">
      <c r="A216" s="511" t="s">
        <v>510</v>
      </c>
      <c r="B216" s="511"/>
    </row>
    <row r="222" spans="1:10">
      <c r="A222" s="502" t="s">
        <v>525</v>
      </c>
      <c r="B222" s="502"/>
      <c r="C222" s="502"/>
      <c r="D222" s="502"/>
      <c r="E222" s="502"/>
      <c r="F222" s="502"/>
      <c r="G222" s="502"/>
      <c r="H222" s="502"/>
      <c r="I222" s="397"/>
    </row>
    <row r="224" spans="1:10">
      <c r="I224" s="75" t="s">
        <v>423</v>
      </c>
    </row>
    <row r="225" spans="1:9">
      <c r="A225" s="523" t="s">
        <v>100</v>
      </c>
      <c r="B225" s="523"/>
    </row>
    <row r="226" spans="1:9">
      <c r="A226" s="523" t="s">
        <v>101</v>
      </c>
      <c r="B226" s="523"/>
    </row>
    <row r="227" spans="1:9">
      <c r="A227" s="523" t="s">
        <v>102</v>
      </c>
      <c r="B227" s="523"/>
    </row>
    <row r="229" spans="1:9">
      <c r="A229" s="513" t="s">
        <v>508</v>
      </c>
      <c r="B229" s="513"/>
      <c r="C229" s="513"/>
      <c r="D229" s="513"/>
      <c r="E229" s="513"/>
      <c r="F229" s="513"/>
      <c r="G229" s="513"/>
      <c r="H229" s="513"/>
      <c r="I229" s="513"/>
    </row>
    <row r="230" spans="1:9">
      <c r="A230" s="513" t="s">
        <v>103</v>
      </c>
      <c r="B230" s="513"/>
      <c r="C230" s="513"/>
      <c r="D230" s="513"/>
      <c r="E230" s="513"/>
      <c r="F230" s="513"/>
      <c r="G230" s="513"/>
      <c r="H230" s="513"/>
      <c r="I230" s="513"/>
    </row>
    <row r="231" spans="1:9">
      <c r="A231" s="513" t="s">
        <v>398</v>
      </c>
      <c r="B231" s="513"/>
      <c r="C231" s="513"/>
      <c r="D231" s="513"/>
      <c r="E231" s="513"/>
      <c r="F231" s="513"/>
      <c r="G231" s="513"/>
      <c r="H231" s="513"/>
      <c r="I231" s="513"/>
    </row>
    <row r="232" spans="1:9">
      <c r="A232" s="466"/>
      <c r="B232" s="480"/>
      <c r="C232" s="481"/>
      <c r="D232" s="482"/>
      <c r="E232" s="480"/>
    </row>
    <row r="233" spans="1:9" ht="18.75">
      <c r="A233" s="468"/>
      <c r="B233" s="9"/>
      <c r="E233" s="75"/>
    </row>
    <row r="234" spans="1:9" ht="18.75">
      <c r="A234" s="431" t="s">
        <v>418</v>
      </c>
      <c r="B234" s="431"/>
      <c r="C234" s="431"/>
      <c r="D234" s="431"/>
      <c r="E234" s="431"/>
      <c r="F234" s="431"/>
      <c r="G234" s="431"/>
    </row>
    <row r="237" spans="1:9" ht="24">
      <c r="A237" s="395" t="s">
        <v>502</v>
      </c>
      <c r="B237" s="520" t="s">
        <v>167</v>
      </c>
      <c r="C237" s="520"/>
      <c r="D237" s="395" t="s">
        <v>168</v>
      </c>
      <c r="E237" s="395" t="s">
        <v>170</v>
      </c>
      <c r="F237" s="395" t="s">
        <v>171</v>
      </c>
      <c r="G237" s="395" t="s">
        <v>170</v>
      </c>
      <c r="H237" s="395" t="s">
        <v>500</v>
      </c>
      <c r="I237" s="403" t="s">
        <v>501</v>
      </c>
    </row>
    <row r="238" spans="1:9" s="2" customFormat="1" ht="32.25" customHeight="1">
      <c r="A238" s="130">
        <v>1</v>
      </c>
      <c r="B238" s="437" t="s">
        <v>331</v>
      </c>
      <c r="C238" s="241" t="s">
        <v>326</v>
      </c>
      <c r="D238" s="240" t="s">
        <v>230</v>
      </c>
      <c r="E238" s="37"/>
      <c r="F238" s="245">
        <v>50</v>
      </c>
      <c r="G238" s="320">
        <f t="shared" ref="G238:G245" si="9">E238+F238</f>
        <v>50</v>
      </c>
      <c r="H238" s="123"/>
      <c r="I238" s="412">
        <f>G238*H238</f>
        <v>0</v>
      </c>
    </row>
    <row r="239" spans="1:9" s="2" customFormat="1" ht="32.25" customHeight="1">
      <c r="A239" s="130">
        <v>2</v>
      </c>
      <c r="B239" s="438" t="s">
        <v>373</v>
      </c>
      <c r="C239" s="241" t="s">
        <v>372</v>
      </c>
      <c r="D239" s="244" t="s">
        <v>15</v>
      </c>
      <c r="E239" s="37"/>
      <c r="F239" s="37">
        <v>3000</v>
      </c>
      <c r="G239" s="320">
        <f t="shared" si="9"/>
        <v>3000</v>
      </c>
      <c r="H239" s="123"/>
      <c r="I239" s="412">
        <f t="shared" ref="I239:I245" si="10">G239*H239</f>
        <v>0</v>
      </c>
    </row>
    <row r="240" spans="1:9" s="2" customFormat="1" ht="32.25" customHeight="1">
      <c r="A240" s="130">
        <v>3</v>
      </c>
      <c r="B240" s="438" t="s">
        <v>357</v>
      </c>
      <c r="C240" s="241"/>
      <c r="D240" s="244"/>
      <c r="E240" s="37"/>
      <c r="F240" s="37">
        <v>3000</v>
      </c>
      <c r="G240" s="320">
        <f t="shared" si="9"/>
        <v>3000</v>
      </c>
      <c r="H240" s="123"/>
      <c r="I240" s="412">
        <f t="shared" si="10"/>
        <v>0</v>
      </c>
    </row>
    <row r="241" spans="1:12" s="2" customFormat="1" ht="32.25" customHeight="1">
      <c r="A241" s="130">
        <v>4</v>
      </c>
      <c r="B241" s="438" t="s">
        <v>327</v>
      </c>
      <c r="C241" s="241" t="s">
        <v>328</v>
      </c>
      <c r="D241" s="240" t="s">
        <v>16</v>
      </c>
      <c r="E241" s="37">
        <v>20</v>
      </c>
      <c r="F241" s="245"/>
      <c r="G241" s="320">
        <f t="shared" si="9"/>
        <v>20</v>
      </c>
      <c r="H241" s="123"/>
      <c r="I241" s="412">
        <f t="shared" si="10"/>
        <v>0</v>
      </c>
    </row>
    <row r="242" spans="1:12" s="2" customFormat="1" ht="32.25" customHeight="1">
      <c r="A242" s="130">
        <v>5</v>
      </c>
      <c r="B242" s="438" t="s">
        <v>55</v>
      </c>
      <c r="C242" s="241"/>
      <c r="D242" s="240" t="s">
        <v>185</v>
      </c>
      <c r="E242" s="37"/>
      <c r="F242" s="37">
        <v>50</v>
      </c>
      <c r="G242" s="320">
        <f t="shared" si="9"/>
        <v>50</v>
      </c>
      <c r="H242" s="123"/>
      <c r="I242" s="412">
        <f t="shared" si="10"/>
        <v>0</v>
      </c>
      <c r="L242" s="72"/>
    </row>
    <row r="243" spans="1:12" s="2" customFormat="1" ht="32.25" customHeight="1">
      <c r="A243" s="130">
        <v>6</v>
      </c>
      <c r="B243" s="437" t="s">
        <v>329</v>
      </c>
      <c r="C243" s="241" t="s">
        <v>330</v>
      </c>
      <c r="D243" s="240" t="s">
        <v>230</v>
      </c>
      <c r="E243" s="37"/>
      <c r="F243" s="245">
        <v>20</v>
      </c>
      <c r="G243" s="320">
        <f t="shared" si="9"/>
        <v>20</v>
      </c>
      <c r="H243" s="123"/>
      <c r="I243" s="412">
        <f t="shared" si="10"/>
        <v>0</v>
      </c>
    </row>
    <row r="244" spans="1:12" s="2" customFormat="1" ht="32.25" customHeight="1">
      <c r="A244" s="130">
        <v>7</v>
      </c>
      <c r="B244" s="437" t="s">
        <v>332</v>
      </c>
      <c r="C244" s="249" t="s">
        <v>333</v>
      </c>
      <c r="D244" s="240" t="s">
        <v>230</v>
      </c>
      <c r="E244" s="37"/>
      <c r="F244" s="245">
        <v>20</v>
      </c>
      <c r="G244" s="320">
        <f t="shared" si="9"/>
        <v>20</v>
      </c>
      <c r="H244" s="123"/>
      <c r="I244" s="412">
        <f t="shared" si="10"/>
        <v>0</v>
      </c>
    </row>
    <row r="245" spans="1:12" s="2" customFormat="1" ht="32.25" customHeight="1">
      <c r="A245" s="255">
        <v>8</v>
      </c>
      <c r="B245" s="228" t="s">
        <v>51</v>
      </c>
      <c r="C245" s="241"/>
      <c r="D245" s="240" t="s">
        <v>231</v>
      </c>
      <c r="E245" s="37"/>
      <c r="F245" s="245">
        <v>100</v>
      </c>
      <c r="G245" s="320">
        <f t="shared" si="9"/>
        <v>100</v>
      </c>
      <c r="H245" s="123"/>
      <c r="I245" s="412">
        <f t="shared" si="10"/>
        <v>0</v>
      </c>
    </row>
    <row r="246" spans="1:12" ht="24" customHeight="1">
      <c r="A246" s="168"/>
      <c r="B246" s="178"/>
      <c r="C246" s="227"/>
      <c r="D246" s="176"/>
      <c r="E246" s="170"/>
      <c r="F246" s="491"/>
      <c r="G246" s="478"/>
      <c r="H246" s="409" t="s">
        <v>503</v>
      </c>
      <c r="I246" s="422">
        <f>SUM(I238:I245)</f>
        <v>0</v>
      </c>
    </row>
    <row r="247" spans="1:12" ht="24" customHeight="1">
      <c r="A247" s="168"/>
      <c r="B247" s="178"/>
      <c r="C247" s="227"/>
      <c r="D247" s="176"/>
      <c r="E247" s="170"/>
      <c r="F247" s="491"/>
      <c r="G247" s="478"/>
      <c r="H247" s="409" t="s">
        <v>504</v>
      </c>
      <c r="I247" s="406"/>
    </row>
    <row r="248" spans="1:12" ht="24" customHeight="1">
      <c r="A248" s="168"/>
      <c r="B248" s="178"/>
      <c r="C248" s="227"/>
      <c r="D248" s="176"/>
      <c r="E248" s="170"/>
      <c r="F248" s="491"/>
      <c r="G248" s="478"/>
      <c r="H248" s="409" t="s">
        <v>504</v>
      </c>
      <c r="I248" s="406"/>
    </row>
    <row r="249" spans="1:12" ht="24" customHeight="1">
      <c r="A249" s="168"/>
      <c r="B249" s="178"/>
      <c r="C249" s="227"/>
      <c r="D249" s="176"/>
      <c r="E249" s="170"/>
      <c r="F249" s="491"/>
      <c r="G249" s="478"/>
      <c r="H249" s="409" t="s">
        <v>505</v>
      </c>
      <c r="I249" s="407">
        <f>SUM(I246:I248)</f>
        <v>0</v>
      </c>
    </row>
    <row r="250" spans="1:12">
      <c r="A250" s="34"/>
      <c r="B250" s="14"/>
      <c r="C250" s="235"/>
      <c r="D250" s="177"/>
      <c r="E250" s="79"/>
    </row>
    <row r="251" spans="1:12">
      <c r="A251" s="34"/>
      <c r="B251" s="14"/>
      <c r="C251" s="235"/>
      <c r="D251" s="177"/>
      <c r="E251" s="79"/>
    </row>
    <row r="252" spans="1:12">
      <c r="A252" s="34"/>
      <c r="B252" s="14"/>
      <c r="C252" s="235"/>
      <c r="D252" s="177"/>
      <c r="E252" s="79"/>
    </row>
    <row r="253" spans="1:12">
      <c r="A253" s="34"/>
      <c r="B253" s="14"/>
      <c r="C253" s="235"/>
      <c r="D253" s="177"/>
      <c r="E253" s="79"/>
    </row>
    <row r="254" spans="1:12">
      <c r="A254" s="34"/>
      <c r="B254" s="14"/>
      <c r="C254" s="235"/>
      <c r="D254" s="177"/>
      <c r="E254" s="79"/>
    </row>
    <row r="255" spans="1:12">
      <c r="A255" s="34"/>
      <c r="B255" s="14"/>
      <c r="C255" s="235"/>
      <c r="D255" s="177"/>
      <c r="E255" s="79"/>
    </row>
    <row r="256" spans="1:12">
      <c r="A256" s="34"/>
      <c r="B256" s="14"/>
      <c r="C256" s="235"/>
      <c r="D256" s="177"/>
      <c r="E256" s="79"/>
    </row>
    <row r="257" spans="1:9">
      <c r="A257" s="511" t="s">
        <v>510</v>
      </c>
      <c r="B257" s="511"/>
      <c r="C257" s="235"/>
      <c r="D257" s="177"/>
      <c r="E257" s="79"/>
    </row>
    <row r="258" spans="1:9">
      <c r="A258" s="34"/>
      <c r="B258" s="14"/>
      <c r="C258" s="235"/>
      <c r="D258" s="177"/>
      <c r="E258" s="79"/>
    </row>
    <row r="259" spans="1:9">
      <c r="A259" s="34"/>
      <c r="B259" s="14"/>
      <c r="C259" s="235"/>
      <c r="D259" s="177"/>
      <c r="E259" s="79"/>
    </row>
    <row r="260" spans="1:9">
      <c r="A260" s="34"/>
      <c r="B260" s="14"/>
      <c r="C260" s="235"/>
      <c r="D260" s="177"/>
      <c r="E260" s="79"/>
    </row>
    <row r="261" spans="1:9">
      <c r="A261" s="34"/>
      <c r="B261" s="14"/>
      <c r="C261" s="235"/>
      <c r="D261" s="177"/>
      <c r="E261" s="79"/>
    </row>
    <row r="262" spans="1:9">
      <c r="A262" s="34"/>
      <c r="B262" s="14"/>
      <c r="C262" s="235"/>
      <c r="D262" s="177"/>
      <c r="E262" s="79"/>
    </row>
    <row r="263" spans="1:9">
      <c r="A263" s="502" t="s">
        <v>525</v>
      </c>
      <c r="B263" s="502"/>
      <c r="C263" s="502"/>
      <c r="D263" s="502"/>
      <c r="E263" s="502"/>
      <c r="F263" s="502"/>
      <c r="G263" s="502"/>
      <c r="H263" s="502"/>
      <c r="I263" s="397"/>
    </row>
    <row r="264" spans="1:9">
      <c r="A264" s="34"/>
      <c r="B264" s="14"/>
      <c r="C264" s="235"/>
      <c r="D264" s="177"/>
      <c r="E264" s="79"/>
      <c r="I264" s="75" t="s">
        <v>424</v>
      </c>
    </row>
    <row r="265" spans="1:9">
      <c r="A265" s="34"/>
      <c r="B265" s="14"/>
      <c r="C265" s="235"/>
      <c r="D265" s="177"/>
      <c r="E265" s="79"/>
    </row>
    <row r="266" spans="1:9">
      <c r="A266" s="34"/>
      <c r="B266" s="14"/>
      <c r="C266" s="235"/>
      <c r="D266" s="177"/>
      <c r="E266" s="79"/>
    </row>
    <row r="267" spans="1:9">
      <c r="A267" s="34"/>
      <c r="B267" s="14"/>
      <c r="C267" s="235"/>
      <c r="D267" s="177"/>
      <c r="E267" s="79"/>
    </row>
    <row r="268" spans="1:9">
      <c r="A268" s="34"/>
      <c r="B268" s="14"/>
      <c r="C268" s="235"/>
      <c r="D268" s="177"/>
      <c r="E268" s="79"/>
    </row>
    <row r="269" spans="1:9">
      <c r="A269" s="34"/>
      <c r="B269" s="14"/>
      <c r="C269" s="235"/>
      <c r="D269" s="177"/>
      <c r="E269" s="79"/>
    </row>
    <row r="270" spans="1:9">
      <c r="A270" s="34"/>
      <c r="B270" s="14"/>
      <c r="C270" s="235"/>
      <c r="D270" s="177"/>
      <c r="E270" s="79"/>
    </row>
    <row r="271" spans="1:9">
      <c r="A271" s="34"/>
      <c r="B271" s="14"/>
      <c r="C271" s="235"/>
      <c r="D271" s="177"/>
      <c r="E271" s="79"/>
    </row>
    <row r="272" spans="1:9">
      <c r="A272" s="34"/>
      <c r="B272" s="14"/>
      <c r="C272" s="235"/>
      <c r="D272" s="177"/>
      <c r="E272" s="79"/>
    </row>
    <row r="273" spans="1:5">
      <c r="A273" s="34"/>
      <c r="B273" s="14"/>
      <c r="C273" s="235"/>
      <c r="D273" s="177"/>
      <c r="E273" s="79"/>
    </row>
    <row r="274" spans="1:5">
      <c r="A274" s="34"/>
      <c r="B274" s="14"/>
      <c r="C274" s="235"/>
      <c r="D274" s="177"/>
      <c r="E274" s="79"/>
    </row>
    <row r="275" spans="1:5">
      <c r="A275" s="34"/>
      <c r="B275" s="14"/>
      <c r="C275" s="235"/>
      <c r="D275" s="177"/>
      <c r="E275" s="79"/>
    </row>
    <row r="276" spans="1:5">
      <c r="A276" s="34"/>
      <c r="B276" s="14"/>
      <c r="C276" s="235"/>
      <c r="D276" s="177"/>
      <c r="E276" s="79"/>
    </row>
    <row r="277" spans="1:5">
      <c r="A277" s="34"/>
      <c r="B277" s="14"/>
      <c r="C277" s="235"/>
      <c r="D277" s="177"/>
      <c r="E277" s="79"/>
    </row>
    <row r="278" spans="1:5">
      <c r="A278" s="34"/>
      <c r="B278" s="14"/>
      <c r="C278" s="235"/>
      <c r="D278" s="177"/>
      <c r="E278" s="79"/>
    </row>
    <row r="279" spans="1:5">
      <c r="A279" s="34"/>
      <c r="B279" s="14"/>
      <c r="C279" s="235"/>
      <c r="D279" s="177"/>
      <c r="E279" s="79"/>
    </row>
    <row r="280" spans="1:5">
      <c r="A280" s="34"/>
      <c r="B280" s="14"/>
      <c r="C280" s="235"/>
      <c r="D280" s="177"/>
      <c r="E280" s="79"/>
    </row>
    <row r="281" spans="1:5">
      <c r="A281" s="34"/>
      <c r="B281" s="14"/>
      <c r="C281" s="235"/>
      <c r="D281" s="177"/>
      <c r="E281" s="79"/>
    </row>
    <row r="282" spans="1:5">
      <c r="A282" s="34"/>
      <c r="B282" s="14"/>
      <c r="C282" s="235"/>
      <c r="D282" s="177"/>
      <c r="E282" s="79"/>
    </row>
    <row r="283" spans="1:5">
      <c r="A283" s="34"/>
      <c r="B283" s="14"/>
      <c r="C283" s="235"/>
      <c r="D283" s="177"/>
      <c r="E283" s="79"/>
    </row>
    <row r="284" spans="1:5">
      <c r="A284" s="34"/>
      <c r="B284" s="14"/>
      <c r="C284" s="235"/>
      <c r="D284" s="177"/>
      <c r="E284" s="79"/>
    </row>
    <row r="285" spans="1:5">
      <c r="A285" s="34"/>
      <c r="B285" s="14"/>
      <c r="C285" s="235"/>
      <c r="D285" s="177"/>
      <c r="E285" s="79"/>
    </row>
    <row r="286" spans="1:5">
      <c r="A286" s="34"/>
      <c r="B286" s="14"/>
      <c r="C286" s="235"/>
      <c r="D286" s="177"/>
      <c r="E286" s="79"/>
    </row>
    <row r="287" spans="1:5">
      <c r="A287" s="34"/>
      <c r="B287" s="14"/>
      <c r="C287" s="235"/>
      <c r="D287" s="177"/>
      <c r="E287" s="79"/>
    </row>
    <row r="288" spans="1:5">
      <c r="A288" s="34"/>
      <c r="B288" s="14"/>
      <c r="C288" s="235"/>
      <c r="D288" s="177"/>
      <c r="E288" s="79"/>
    </row>
    <row r="289" spans="1:5">
      <c r="A289" s="34"/>
      <c r="B289" s="14"/>
      <c r="C289" s="235"/>
      <c r="D289" s="177"/>
      <c r="E289" s="79"/>
    </row>
    <row r="290" spans="1:5">
      <c r="A290" s="34"/>
      <c r="B290" s="14"/>
      <c r="C290" s="235"/>
      <c r="D290" s="177"/>
      <c r="E290" s="79"/>
    </row>
    <row r="291" spans="1:5">
      <c r="A291" s="34"/>
      <c r="B291" s="14"/>
      <c r="C291" s="235"/>
      <c r="D291" s="177"/>
      <c r="E291" s="79"/>
    </row>
    <row r="292" spans="1:5">
      <c r="A292" s="34"/>
      <c r="B292" s="14"/>
      <c r="C292" s="235"/>
      <c r="D292" s="177"/>
      <c r="E292" s="79"/>
    </row>
    <row r="293" spans="1:5">
      <c r="A293" s="34"/>
      <c r="B293" s="14"/>
      <c r="C293" s="235"/>
      <c r="D293" s="177"/>
      <c r="E293" s="79"/>
    </row>
    <row r="294" spans="1:5">
      <c r="A294" s="34"/>
      <c r="B294" s="14"/>
      <c r="C294" s="235"/>
      <c r="D294" s="177"/>
      <c r="E294" s="79"/>
    </row>
    <row r="295" spans="1:5">
      <c r="A295" s="34"/>
      <c r="B295" s="14"/>
      <c r="C295" s="235"/>
      <c r="D295" s="177"/>
      <c r="E295" s="79"/>
    </row>
    <row r="296" spans="1:5">
      <c r="A296" s="34"/>
      <c r="B296" s="14"/>
      <c r="C296" s="235"/>
      <c r="D296" s="177"/>
      <c r="E296" s="79"/>
    </row>
    <row r="297" spans="1:5">
      <c r="A297" s="34"/>
      <c r="B297" s="14"/>
      <c r="C297" s="235"/>
      <c r="D297" s="177"/>
      <c r="E297" s="79"/>
    </row>
    <row r="298" spans="1:5">
      <c r="A298" s="34"/>
      <c r="B298" s="14"/>
      <c r="C298" s="235"/>
      <c r="D298" s="177"/>
      <c r="E298" s="79"/>
    </row>
    <row r="299" spans="1:5">
      <c r="A299" s="34"/>
      <c r="B299" s="14"/>
      <c r="C299" s="235"/>
      <c r="D299" s="177"/>
      <c r="E299" s="79"/>
    </row>
    <row r="300" spans="1:5">
      <c r="A300" s="34"/>
      <c r="B300" s="14"/>
      <c r="C300" s="235"/>
      <c r="D300" s="177"/>
      <c r="E300" s="79"/>
    </row>
    <row r="301" spans="1:5">
      <c r="A301" s="34"/>
      <c r="B301" s="14"/>
      <c r="C301" s="235"/>
      <c r="D301" s="177"/>
      <c r="E301" s="79"/>
    </row>
    <row r="302" spans="1:5">
      <c r="A302" s="34"/>
      <c r="B302" s="14"/>
      <c r="C302" s="235"/>
      <c r="D302" s="177"/>
      <c r="E302" s="79"/>
    </row>
    <row r="303" spans="1:5">
      <c r="A303" s="34"/>
      <c r="B303" s="14"/>
      <c r="C303" s="235"/>
      <c r="D303" s="177"/>
      <c r="E303" s="79"/>
    </row>
    <row r="304" spans="1:5">
      <c r="A304" s="34"/>
      <c r="B304" s="14"/>
      <c r="C304" s="235"/>
      <c r="D304" s="177"/>
      <c r="E304" s="79"/>
    </row>
    <row r="305" spans="1:5">
      <c r="A305" s="34"/>
      <c r="B305" s="14"/>
      <c r="C305" s="235"/>
      <c r="D305" s="177"/>
      <c r="E305" s="79"/>
    </row>
    <row r="306" spans="1:5">
      <c r="A306" s="34"/>
      <c r="B306" s="14"/>
      <c r="C306" s="235"/>
      <c r="D306" s="177"/>
      <c r="E306" s="79"/>
    </row>
    <row r="307" spans="1:5">
      <c r="A307" s="34"/>
      <c r="B307" s="14"/>
      <c r="C307" s="235"/>
      <c r="D307" s="177"/>
      <c r="E307" s="79"/>
    </row>
    <row r="308" spans="1:5">
      <c r="A308" s="34"/>
      <c r="B308" s="14"/>
      <c r="C308" s="235"/>
      <c r="D308" s="177"/>
      <c r="E308" s="79"/>
    </row>
    <row r="309" spans="1:5">
      <c r="A309" s="34"/>
      <c r="B309" s="14"/>
      <c r="C309" s="235"/>
      <c r="D309" s="177"/>
      <c r="E309" s="79"/>
    </row>
    <row r="310" spans="1:5">
      <c r="A310" s="34"/>
      <c r="B310" s="14"/>
      <c r="C310" s="235"/>
      <c r="D310" s="177"/>
      <c r="E310" s="79"/>
    </row>
    <row r="311" spans="1:5">
      <c r="A311" s="34"/>
      <c r="B311" s="14"/>
      <c r="C311" s="235"/>
      <c r="D311" s="177"/>
      <c r="E311" s="79"/>
    </row>
    <row r="312" spans="1:5">
      <c r="A312" s="34"/>
      <c r="B312" s="14"/>
      <c r="C312" s="235"/>
      <c r="D312" s="177"/>
      <c r="E312" s="79"/>
    </row>
    <row r="313" spans="1:5">
      <c r="A313" s="34"/>
      <c r="B313" s="14"/>
      <c r="C313" s="235"/>
      <c r="D313" s="177"/>
      <c r="E313" s="79"/>
    </row>
    <row r="314" spans="1:5">
      <c r="A314" s="34"/>
      <c r="B314" s="14"/>
      <c r="C314" s="235"/>
      <c r="D314" s="177"/>
      <c r="E314" s="79"/>
    </row>
    <row r="315" spans="1:5">
      <c r="A315" s="34"/>
      <c r="B315" s="14"/>
      <c r="C315" s="235"/>
      <c r="D315" s="177"/>
      <c r="E315" s="79"/>
    </row>
    <row r="316" spans="1:5">
      <c r="A316" s="34"/>
      <c r="B316" s="14"/>
      <c r="C316" s="235"/>
      <c r="D316" s="177"/>
      <c r="E316" s="79"/>
    </row>
    <row r="317" spans="1:5">
      <c r="A317" s="34"/>
      <c r="B317" s="14"/>
      <c r="C317" s="235"/>
      <c r="D317" s="177"/>
      <c r="E317" s="79"/>
    </row>
    <row r="318" spans="1:5">
      <c r="A318" s="34"/>
      <c r="B318" s="14"/>
      <c r="C318" s="235"/>
      <c r="D318" s="177"/>
      <c r="E318" s="79"/>
    </row>
    <row r="319" spans="1:5">
      <c r="A319" s="34"/>
      <c r="B319" s="14"/>
      <c r="C319" s="235"/>
      <c r="D319" s="177"/>
      <c r="E319" s="79"/>
    </row>
    <row r="320" spans="1:5">
      <c r="A320" s="34"/>
      <c r="B320" s="14"/>
      <c r="C320" s="235"/>
      <c r="D320" s="177"/>
      <c r="E320" s="79"/>
    </row>
    <row r="321" spans="1:5">
      <c r="A321" s="34"/>
      <c r="B321" s="14"/>
      <c r="C321" s="235"/>
      <c r="D321" s="177"/>
      <c r="E321" s="79"/>
    </row>
    <row r="322" spans="1:5">
      <c r="A322" s="34"/>
      <c r="B322" s="14"/>
      <c r="C322" s="235"/>
      <c r="D322" s="177"/>
      <c r="E322" s="79"/>
    </row>
    <row r="323" spans="1:5">
      <c r="A323" s="34"/>
      <c r="B323" s="14"/>
      <c r="C323" s="235"/>
      <c r="D323" s="177"/>
      <c r="E323" s="79"/>
    </row>
    <row r="324" spans="1:5">
      <c r="A324" s="34"/>
      <c r="B324" s="14"/>
      <c r="C324" s="235"/>
      <c r="D324" s="177"/>
      <c r="E324" s="79"/>
    </row>
    <row r="325" spans="1:5">
      <c r="A325" s="34"/>
      <c r="B325" s="14"/>
      <c r="C325" s="235"/>
      <c r="D325" s="177"/>
      <c r="E325" s="79"/>
    </row>
    <row r="326" spans="1:5">
      <c r="A326" s="34"/>
      <c r="B326" s="14"/>
      <c r="C326" s="235"/>
      <c r="D326" s="177"/>
      <c r="E326" s="79"/>
    </row>
    <row r="327" spans="1:5">
      <c r="A327" s="34"/>
      <c r="B327" s="14"/>
      <c r="C327" s="235"/>
      <c r="D327" s="177"/>
      <c r="E327" s="79"/>
    </row>
    <row r="328" spans="1:5">
      <c r="A328" s="34"/>
      <c r="B328" s="14"/>
      <c r="C328" s="235"/>
      <c r="D328" s="177"/>
      <c r="E328" s="79"/>
    </row>
    <row r="329" spans="1:5">
      <c r="A329" s="34"/>
      <c r="B329" s="14"/>
      <c r="C329" s="235"/>
      <c r="D329" s="177"/>
      <c r="E329" s="79"/>
    </row>
    <row r="330" spans="1:5">
      <c r="A330" s="34"/>
      <c r="B330" s="14"/>
      <c r="C330" s="235"/>
      <c r="D330" s="177"/>
      <c r="E330" s="79"/>
    </row>
  </sheetData>
  <sortState ref="B115:G124">
    <sortCondition ref="B115:B124"/>
  </sortState>
  <mergeCells count="49">
    <mergeCell ref="A7:I7"/>
    <mergeCell ref="A99:I99"/>
    <mergeCell ref="A100:I100"/>
    <mergeCell ref="A95:B95"/>
    <mergeCell ref="A96:B96"/>
    <mergeCell ref="A55:G55"/>
    <mergeCell ref="A36:B36"/>
    <mergeCell ref="A79:B79"/>
    <mergeCell ref="A97:B97"/>
    <mergeCell ref="A53:I53"/>
    <mergeCell ref="A54:I54"/>
    <mergeCell ref="A173:B173"/>
    <mergeCell ref="A216:B216"/>
    <mergeCell ref="A257:B257"/>
    <mergeCell ref="B237:C237"/>
    <mergeCell ref="A101:I101"/>
    <mergeCell ref="A139:I139"/>
    <mergeCell ref="A140:I140"/>
    <mergeCell ref="A141:I141"/>
    <mergeCell ref="A229:I229"/>
    <mergeCell ref="A230:I230"/>
    <mergeCell ref="A231:I231"/>
    <mergeCell ref="A226:B226"/>
    <mergeCell ref="A227:B227"/>
    <mergeCell ref="B196:C196"/>
    <mergeCell ref="A185:B185"/>
    <mergeCell ref="A136:B136"/>
    <mergeCell ref="A225:B225"/>
    <mergeCell ref="A186:B186"/>
    <mergeCell ref="A187:B187"/>
    <mergeCell ref="A189:G189"/>
    <mergeCell ref="A190:G190"/>
    <mergeCell ref="A191:G191"/>
    <mergeCell ref="A137:B137"/>
    <mergeCell ref="B147:C147"/>
    <mergeCell ref="B107:C107"/>
    <mergeCell ref="A125:B125"/>
    <mergeCell ref="A1:B1"/>
    <mergeCell ref="A2:B2"/>
    <mergeCell ref="A3:B3"/>
    <mergeCell ref="A9:G9"/>
    <mergeCell ref="B11:C11"/>
    <mergeCell ref="B60:C60"/>
    <mergeCell ref="A49:B49"/>
    <mergeCell ref="A50:B50"/>
    <mergeCell ref="A51:B51"/>
    <mergeCell ref="A135:B135"/>
    <mergeCell ref="A5:I5"/>
    <mergeCell ref="A6:I6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30"/>
  <sheetViews>
    <sheetView topLeftCell="A82" workbookViewId="0">
      <selection activeCell="A83" sqref="A83:I83"/>
    </sheetView>
  </sheetViews>
  <sheetFormatPr baseColWidth="10" defaultRowHeight="15.75"/>
  <cols>
    <col min="1" max="1" width="5.5703125" style="186" customWidth="1"/>
    <col min="2" max="2" width="24.85546875" style="13" customWidth="1"/>
    <col min="3" max="3" width="9.42578125" style="143" customWidth="1"/>
    <col min="4" max="4" width="13.42578125" style="72" customWidth="1"/>
    <col min="5" max="5" width="12.42578125" style="17" hidden="1" customWidth="1"/>
    <col min="6" max="6" width="11.42578125" style="105" hidden="1" customWidth="1"/>
    <col min="7" max="7" width="12.5703125" customWidth="1"/>
    <col min="8" max="8" width="15.140625" customWidth="1"/>
    <col min="9" max="9" width="15.140625" style="396" customWidth="1"/>
  </cols>
  <sheetData>
    <row r="1" spans="1:9">
      <c r="A1" s="517" t="s">
        <v>100</v>
      </c>
      <c r="B1" s="517"/>
      <c r="C1" s="293"/>
    </row>
    <row r="2" spans="1:9">
      <c r="A2" s="517" t="s">
        <v>101</v>
      </c>
      <c r="B2" s="517"/>
      <c r="C2" s="293"/>
    </row>
    <row r="3" spans="1:9">
      <c r="A3" s="517" t="s">
        <v>102</v>
      </c>
      <c r="B3" s="517"/>
      <c r="C3" s="293"/>
    </row>
    <row r="5" spans="1:9" ht="18.75">
      <c r="A5" s="516" t="s">
        <v>508</v>
      </c>
      <c r="B5" s="516"/>
      <c r="C5" s="516"/>
      <c r="D5" s="516"/>
      <c r="E5" s="516"/>
      <c r="F5" s="516"/>
      <c r="G5" s="516"/>
      <c r="H5" s="516"/>
      <c r="I5" s="516"/>
    </row>
    <row r="6" spans="1:9" ht="18.75">
      <c r="A6" s="516" t="s">
        <v>103</v>
      </c>
      <c r="B6" s="516"/>
      <c r="C6" s="516"/>
      <c r="D6" s="516"/>
      <c r="E6" s="516"/>
      <c r="F6" s="516"/>
      <c r="G6" s="516"/>
      <c r="H6" s="516"/>
      <c r="I6" s="516"/>
    </row>
    <row r="7" spans="1:9" ht="18.75">
      <c r="A7" s="516" t="s">
        <v>398</v>
      </c>
      <c r="B7" s="516"/>
      <c r="C7" s="516"/>
      <c r="D7" s="516"/>
      <c r="E7" s="516"/>
      <c r="F7" s="516"/>
      <c r="G7" s="516"/>
      <c r="H7" s="516"/>
      <c r="I7" s="516"/>
    </row>
    <row r="8" spans="1:9">
      <c r="A8" s="184"/>
      <c r="B8" s="23"/>
      <c r="C8" s="294"/>
      <c r="D8" s="23"/>
      <c r="E8" s="23"/>
    </row>
    <row r="9" spans="1:9" ht="21">
      <c r="A9" s="187"/>
      <c r="B9" s="6"/>
      <c r="C9" s="295"/>
      <c r="D9" s="4"/>
      <c r="E9" s="16"/>
    </row>
    <row r="10" spans="1:9" ht="18.75" customHeight="1">
      <c r="A10" s="527" t="s">
        <v>523</v>
      </c>
      <c r="B10" s="527"/>
      <c r="C10" s="527"/>
      <c r="D10" s="527"/>
      <c r="E10" s="527"/>
      <c r="F10" s="527"/>
      <c r="G10" s="527"/>
    </row>
    <row r="11" spans="1:9" ht="18.75">
      <c r="A11" s="187"/>
      <c r="B11" s="89"/>
      <c r="C11" s="161"/>
      <c r="D11" s="291"/>
      <c r="E11" s="89"/>
    </row>
    <row r="12" spans="1:9" s="132" customFormat="1" ht="24">
      <c r="A12" s="395" t="s">
        <v>502</v>
      </c>
      <c r="B12" s="520" t="s">
        <v>167</v>
      </c>
      <c r="C12" s="520"/>
      <c r="D12" s="395" t="s">
        <v>168</v>
      </c>
      <c r="E12" s="395" t="s">
        <v>170</v>
      </c>
      <c r="F12" s="395" t="s">
        <v>171</v>
      </c>
      <c r="G12" s="395" t="s">
        <v>170</v>
      </c>
      <c r="H12" s="395" t="s">
        <v>500</v>
      </c>
      <c r="I12" s="403" t="s">
        <v>501</v>
      </c>
    </row>
    <row r="13" spans="1:9" s="83" customFormat="1" ht="29.25" customHeight="1">
      <c r="A13" s="185">
        <v>1</v>
      </c>
      <c r="B13" s="528" t="s">
        <v>278</v>
      </c>
      <c r="C13" s="529"/>
      <c r="D13" s="131" t="s">
        <v>279</v>
      </c>
      <c r="E13" s="37">
        <v>20</v>
      </c>
      <c r="F13" s="87"/>
      <c r="G13" s="100">
        <f t="shared" ref="G13" si="0">E13+F13</f>
        <v>20</v>
      </c>
      <c r="H13" s="157"/>
      <c r="I13" s="444">
        <f>G13*H13</f>
        <v>0</v>
      </c>
    </row>
    <row r="14" spans="1:9" ht="21" customHeight="1">
      <c r="H14" s="409" t="s">
        <v>503</v>
      </c>
      <c r="I14" s="424">
        <f>SUM(I13)</f>
        <v>0</v>
      </c>
    </row>
    <row r="15" spans="1:9" ht="21" customHeight="1">
      <c r="H15" s="409" t="s">
        <v>504</v>
      </c>
      <c r="I15" s="413"/>
    </row>
    <row r="16" spans="1:9" ht="21" customHeight="1">
      <c r="H16" s="409" t="s">
        <v>504</v>
      </c>
      <c r="I16" s="413"/>
    </row>
    <row r="17" spans="1:9" ht="21" customHeight="1">
      <c r="H17" s="409" t="s">
        <v>505</v>
      </c>
      <c r="I17" s="414">
        <f>SUM(I14:I16)</f>
        <v>0</v>
      </c>
    </row>
    <row r="22" spans="1:9" ht="17.25">
      <c r="A22" s="188"/>
      <c r="B22" s="10"/>
      <c r="C22" s="10"/>
      <c r="D22" s="4"/>
      <c r="E22" s="16"/>
    </row>
    <row r="23" spans="1:9" ht="17.25">
      <c r="A23" s="188"/>
      <c r="B23" s="10"/>
      <c r="C23" s="10"/>
      <c r="D23" s="4"/>
      <c r="E23" s="16"/>
    </row>
    <row r="24" spans="1:9" ht="17.25">
      <c r="A24" s="188"/>
      <c r="B24" s="10"/>
      <c r="C24" s="10"/>
      <c r="D24" s="4"/>
      <c r="E24" s="16"/>
    </row>
    <row r="25" spans="1:9" ht="17.25">
      <c r="A25" s="188"/>
      <c r="B25" s="10"/>
      <c r="C25" s="10"/>
      <c r="D25" s="4"/>
      <c r="E25" s="16"/>
    </row>
    <row r="26" spans="1:9" ht="17.25">
      <c r="A26" s="188"/>
      <c r="B26" s="10"/>
      <c r="C26" s="10"/>
      <c r="D26" s="4"/>
      <c r="E26" s="16"/>
    </row>
    <row r="27" spans="1:9" ht="17.25">
      <c r="A27" s="188"/>
      <c r="B27" s="10"/>
      <c r="C27" s="10"/>
      <c r="D27" s="4"/>
      <c r="E27" s="16"/>
    </row>
    <row r="28" spans="1:9" ht="17.25">
      <c r="A28" s="511" t="s">
        <v>510</v>
      </c>
      <c r="B28" s="511"/>
      <c r="C28" s="10"/>
      <c r="D28" s="4"/>
      <c r="E28" s="16"/>
    </row>
    <row r="29" spans="1:9" ht="17.25">
      <c r="A29" s="188"/>
      <c r="B29" s="10"/>
      <c r="C29" s="10"/>
      <c r="D29" s="4"/>
      <c r="E29" s="16"/>
    </row>
    <row r="30" spans="1:9" ht="17.25">
      <c r="A30" s="188"/>
      <c r="B30" s="10"/>
      <c r="C30" s="10"/>
      <c r="D30" s="4"/>
      <c r="E30" s="16"/>
    </row>
    <row r="31" spans="1:9" ht="17.25">
      <c r="A31" s="188"/>
      <c r="B31" s="10"/>
      <c r="C31" s="10"/>
      <c r="D31" s="4"/>
      <c r="E31" s="16"/>
    </row>
    <row r="32" spans="1:9" ht="17.25">
      <c r="A32" s="188"/>
      <c r="B32" s="10"/>
      <c r="C32" s="10"/>
      <c r="D32" s="4"/>
      <c r="E32" s="16"/>
    </row>
    <row r="33" spans="1:9" ht="17.25">
      <c r="A33" s="188"/>
      <c r="B33" s="10"/>
      <c r="C33" s="10"/>
      <c r="D33" s="4"/>
      <c r="E33" s="16"/>
    </row>
    <row r="34" spans="1:9" ht="17.25">
      <c r="A34" s="188"/>
      <c r="B34" s="10"/>
      <c r="C34" s="10"/>
      <c r="D34" s="4"/>
      <c r="E34" s="16"/>
    </row>
    <row r="35" spans="1:9" ht="17.25">
      <c r="A35" s="188"/>
      <c r="B35" s="10"/>
      <c r="C35" s="10"/>
      <c r="D35" s="4"/>
      <c r="E35" s="16"/>
    </row>
    <row r="36" spans="1:9" ht="17.25">
      <c r="A36" s="188"/>
      <c r="B36" s="10"/>
      <c r="C36" s="10"/>
      <c r="D36" s="4"/>
      <c r="E36" s="16"/>
    </row>
    <row r="37" spans="1:9" ht="17.25">
      <c r="A37" s="188"/>
      <c r="B37" s="10"/>
      <c r="C37" s="10"/>
      <c r="D37" s="4"/>
      <c r="E37" s="16"/>
    </row>
    <row r="38" spans="1:9" ht="17.25">
      <c r="A38" s="188"/>
      <c r="B38" s="10"/>
      <c r="C38" s="10"/>
      <c r="D38" s="4"/>
      <c r="E38" s="16"/>
    </row>
    <row r="39" spans="1:9" ht="17.25">
      <c r="A39" s="188"/>
      <c r="B39" s="10"/>
      <c r="C39" s="10"/>
      <c r="D39" s="4"/>
      <c r="E39" s="16"/>
    </row>
    <row r="40" spans="1:9" ht="17.25">
      <c r="A40" s="188"/>
      <c r="B40" s="10"/>
      <c r="C40" s="10"/>
      <c r="D40" s="4"/>
      <c r="E40" s="16"/>
    </row>
    <row r="41" spans="1:9" ht="17.25">
      <c r="A41" s="188"/>
      <c r="B41" s="10"/>
      <c r="C41" s="10"/>
      <c r="D41" s="4"/>
      <c r="E41" s="16"/>
    </row>
    <row r="42" spans="1:9" ht="17.25">
      <c r="A42" s="188"/>
      <c r="B42" s="10"/>
      <c r="C42" s="10"/>
      <c r="D42" s="4"/>
      <c r="E42" s="16"/>
    </row>
    <row r="43" spans="1:9">
      <c r="A43" s="502" t="s">
        <v>525</v>
      </c>
      <c r="B43" s="502"/>
      <c r="C43" s="502"/>
      <c r="D43" s="502"/>
      <c r="E43" s="502"/>
      <c r="F43" s="502"/>
      <c r="G43" s="502"/>
      <c r="H43" s="502"/>
      <c r="I43" s="397"/>
    </row>
    <row r="44" spans="1:9" ht="19.5" customHeight="1">
      <c r="A44" s="188"/>
      <c r="B44" s="10"/>
      <c r="C44" s="10"/>
      <c r="D44" s="4"/>
      <c r="E44" s="16"/>
    </row>
    <row r="45" spans="1:9" ht="17.25">
      <c r="A45" s="188"/>
      <c r="B45" s="10"/>
      <c r="C45" s="10"/>
      <c r="D45" s="4"/>
      <c r="E45" s="16"/>
      <c r="I45" s="445" t="s">
        <v>425</v>
      </c>
    </row>
    <row r="46" spans="1:9" ht="17.25">
      <c r="A46" s="188"/>
      <c r="B46" s="10"/>
      <c r="C46" s="10"/>
      <c r="D46" s="4"/>
      <c r="E46" s="16"/>
    </row>
    <row r="47" spans="1:9">
      <c r="A47" s="517" t="s">
        <v>100</v>
      </c>
      <c r="B47" s="517"/>
      <c r="C47" s="293"/>
    </row>
    <row r="48" spans="1:9">
      <c r="A48" s="517" t="s">
        <v>101</v>
      </c>
      <c r="B48" s="517"/>
      <c r="C48" s="293"/>
    </row>
    <row r="49" spans="1:9">
      <c r="A49" s="517" t="s">
        <v>102</v>
      </c>
      <c r="B49" s="517"/>
      <c r="C49" s="293"/>
    </row>
    <row r="51" spans="1:9" ht="18.75">
      <c r="A51" s="516" t="s">
        <v>508</v>
      </c>
      <c r="B51" s="516"/>
      <c r="C51" s="516"/>
      <c r="D51" s="516"/>
      <c r="E51" s="516"/>
      <c r="F51" s="516"/>
      <c r="G51" s="516"/>
      <c r="H51" s="516"/>
      <c r="I51" s="516"/>
    </row>
    <row r="52" spans="1:9" ht="18.75">
      <c r="A52" s="516" t="s">
        <v>103</v>
      </c>
      <c r="B52" s="516"/>
      <c r="C52" s="516"/>
      <c r="D52" s="516"/>
      <c r="E52" s="516"/>
      <c r="F52" s="516"/>
      <c r="G52" s="516"/>
      <c r="H52" s="516"/>
      <c r="I52" s="516"/>
    </row>
    <row r="53" spans="1:9" ht="18.75">
      <c r="A53" s="516" t="s">
        <v>398</v>
      </c>
      <c r="B53" s="516"/>
      <c r="C53" s="516"/>
      <c r="D53" s="516"/>
      <c r="E53" s="516"/>
      <c r="F53" s="516"/>
      <c r="G53" s="516"/>
      <c r="H53" s="516"/>
      <c r="I53" s="516"/>
    </row>
    <row r="54" spans="1:9">
      <c r="A54" s="184"/>
      <c r="B54" s="23"/>
      <c r="C54" s="294"/>
      <c r="D54" s="23"/>
      <c r="E54" s="23"/>
    </row>
    <row r="55" spans="1:9" ht="21">
      <c r="A55" s="187"/>
      <c r="B55" s="6"/>
      <c r="C55" s="295"/>
      <c r="D55" s="4"/>
      <c r="E55" s="16"/>
    </row>
    <row r="56" spans="1:9" ht="18.75">
      <c r="A56" s="527" t="s">
        <v>511</v>
      </c>
      <c r="B56" s="527"/>
      <c r="C56" s="527"/>
      <c r="D56" s="527"/>
      <c r="E56" s="527"/>
      <c r="F56" s="527"/>
      <c r="G56" s="527"/>
    </row>
    <row r="57" spans="1:9" ht="18.75">
      <c r="A57" s="364"/>
      <c r="B57" s="161"/>
      <c r="C57" s="161"/>
      <c r="D57" s="291"/>
      <c r="E57" s="161"/>
      <c r="F57" s="341"/>
    </row>
    <row r="58" spans="1:9" s="132" customFormat="1" ht="25.5">
      <c r="A58" s="174" t="s">
        <v>166</v>
      </c>
      <c r="B58" s="525" t="s">
        <v>167</v>
      </c>
      <c r="C58" s="526"/>
      <c r="D58" s="174" t="s">
        <v>168</v>
      </c>
      <c r="E58" s="174" t="s">
        <v>169</v>
      </c>
      <c r="F58" s="174" t="s">
        <v>171</v>
      </c>
      <c r="G58" s="174" t="s">
        <v>170</v>
      </c>
      <c r="H58" s="443" t="s">
        <v>500</v>
      </c>
      <c r="I58" s="403" t="s">
        <v>501</v>
      </c>
    </row>
    <row r="59" spans="1:9" s="25" customFormat="1" ht="25.5" customHeight="1">
      <c r="A59" s="185">
        <v>1</v>
      </c>
      <c r="B59" s="297" t="s">
        <v>359</v>
      </c>
      <c r="C59" s="300" t="s">
        <v>358</v>
      </c>
      <c r="D59" s="69" t="s">
        <v>116</v>
      </c>
      <c r="E59" s="138"/>
      <c r="F59" s="69">
        <v>6000</v>
      </c>
      <c r="G59" s="101">
        <f t="shared" ref="G59:G71" si="1">E59+F59</f>
        <v>6000</v>
      </c>
      <c r="H59" s="157"/>
      <c r="I59" s="415">
        <f>G59*H59</f>
        <v>0</v>
      </c>
    </row>
    <row r="60" spans="1:9" s="25" customFormat="1" ht="25.5" customHeight="1">
      <c r="A60" s="185">
        <v>2</v>
      </c>
      <c r="B60" s="298" t="s">
        <v>335</v>
      </c>
      <c r="C60" s="301" t="s">
        <v>360</v>
      </c>
      <c r="D60" s="69" t="s">
        <v>116</v>
      </c>
      <c r="E60" s="182"/>
      <c r="F60" s="87">
        <v>5000</v>
      </c>
      <c r="G60" s="101">
        <f t="shared" si="1"/>
        <v>5000</v>
      </c>
      <c r="H60" s="220"/>
      <c r="I60" s="415">
        <f t="shared" ref="I60:I71" si="2">G60*H60</f>
        <v>0</v>
      </c>
    </row>
    <row r="61" spans="1:9" s="25" customFormat="1" ht="25.5" customHeight="1">
      <c r="A61" s="185">
        <v>3</v>
      </c>
      <c r="B61" s="298" t="s">
        <v>518</v>
      </c>
      <c r="C61" s="301" t="s">
        <v>519</v>
      </c>
      <c r="D61" s="69" t="s">
        <v>116</v>
      </c>
      <c r="E61" s="182"/>
      <c r="F61" s="87"/>
      <c r="G61" s="101">
        <v>3000</v>
      </c>
      <c r="H61" s="220"/>
      <c r="I61" s="415">
        <f t="shared" si="2"/>
        <v>0</v>
      </c>
    </row>
    <row r="62" spans="1:9" s="25" customFormat="1" ht="25.5" customHeight="1">
      <c r="A62" s="185">
        <v>4</v>
      </c>
      <c r="B62" s="299" t="s">
        <v>346</v>
      </c>
      <c r="C62" s="259" t="s">
        <v>361</v>
      </c>
      <c r="D62" s="69" t="s">
        <v>116</v>
      </c>
      <c r="E62" s="126"/>
      <c r="F62" s="87">
        <v>300</v>
      </c>
      <c r="G62" s="101">
        <f t="shared" si="1"/>
        <v>300</v>
      </c>
      <c r="H62" s="220"/>
      <c r="I62" s="415">
        <f t="shared" si="2"/>
        <v>0</v>
      </c>
    </row>
    <row r="63" spans="1:9" s="25" customFormat="1" ht="25.5" customHeight="1">
      <c r="A63" s="185">
        <v>5</v>
      </c>
      <c r="B63" s="297" t="s">
        <v>75</v>
      </c>
      <c r="C63" s="259" t="s">
        <v>361</v>
      </c>
      <c r="D63" s="69" t="s">
        <v>116</v>
      </c>
      <c r="E63" s="138"/>
      <c r="F63" s="69">
        <v>300</v>
      </c>
      <c r="G63" s="101">
        <f t="shared" si="1"/>
        <v>300</v>
      </c>
      <c r="H63" s="220"/>
      <c r="I63" s="415">
        <f t="shared" si="2"/>
        <v>0</v>
      </c>
    </row>
    <row r="64" spans="1:9" s="25" customFormat="1" ht="25.5" customHeight="1">
      <c r="A64" s="185">
        <v>6</v>
      </c>
      <c r="B64" s="297" t="s">
        <v>73</v>
      </c>
      <c r="C64" s="259" t="s">
        <v>361</v>
      </c>
      <c r="D64" s="69" t="s">
        <v>116</v>
      </c>
      <c r="E64" s="138"/>
      <c r="F64" s="69">
        <v>300</v>
      </c>
      <c r="G64" s="101">
        <f t="shared" si="1"/>
        <v>300</v>
      </c>
      <c r="H64" s="220"/>
      <c r="I64" s="415">
        <f t="shared" si="2"/>
        <v>0</v>
      </c>
    </row>
    <row r="65" spans="1:9" s="25" customFormat="1" ht="25.5" customHeight="1">
      <c r="A65" s="185">
        <v>7</v>
      </c>
      <c r="B65" s="297" t="s">
        <v>76</v>
      </c>
      <c r="C65" s="259" t="s">
        <v>361</v>
      </c>
      <c r="D65" s="69" t="s">
        <v>116</v>
      </c>
      <c r="E65" s="138"/>
      <c r="F65" s="69">
        <v>300</v>
      </c>
      <c r="G65" s="101">
        <f t="shared" si="1"/>
        <v>300</v>
      </c>
      <c r="H65" s="220"/>
      <c r="I65" s="415">
        <f t="shared" si="2"/>
        <v>0</v>
      </c>
    </row>
    <row r="66" spans="1:9" s="2" customFormat="1" ht="25.5" customHeight="1">
      <c r="A66" s="185">
        <v>8</v>
      </c>
      <c r="B66" s="297" t="s">
        <v>74</v>
      </c>
      <c r="C66" s="259" t="s">
        <v>361</v>
      </c>
      <c r="D66" s="69" t="s">
        <v>116</v>
      </c>
      <c r="E66" s="138"/>
      <c r="F66" s="69">
        <v>300</v>
      </c>
      <c r="G66" s="101">
        <f t="shared" si="1"/>
        <v>300</v>
      </c>
      <c r="H66" s="123"/>
      <c r="I66" s="415">
        <f t="shared" si="2"/>
        <v>0</v>
      </c>
    </row>
    <row r="67" spans="1:9" s="2" customFormat="1" ht="25.5" customHeight="1">
      <c r="A67" s="185">
        <v>9</v>
      </c>
      <c r="B67" s="298" t="s">
        <v>392</v>
      </c>
      <c r="C67" s="301"/>
      <c r="D67" s="69" t="s">
        <v>116</v>
      </c>
      <c r="E67" s="182"/>
      <c r="F67" s="87">
        <v>1500</v>
      </c>
      <c r="G67" s="269">
        <f t="shared" si="1"/>
        <v>1500</v>
      </c>
      <c r="H67" s="123"/>
      <c r="I67" s="415">
        <f t="shared" si="2"/>
        <v>0</v>
      </c>
    </row>
    <row r="68" spans="1:9" s="2" customFormat="1" ht="25.5" customHeight="1">
      <c r="A68" s="185">
        <v>10</v>
      </c>
      <c r="B68" s="298" t="s">
        <v>394</v>
      </c>
      <c r="C68" s="301"/>
      <c r="D68" s="149" t="s">
        <v>393</v>
      </c>
      <c r="E68" s="182"/>
      <c r="F68" s="87">
        <v>20</v>
      </c>
      <c r="G68" s="269">
        <f t="shared" si="1"/>
        <v>20</v>
      </c>
      <c r="H68" s="123"/>
      <c r="I68" s="415">
        <f t="shared" si="2"/>
        <v>0</v>
      </c>
    </row>
    <row r="69" spans="1:9" s="2" customFormat="1" ht="25.5" customHeight="1">
      <c r="A69" s="185">
        <v>11</v>
      </c>
      <c r="B69" s="333" t="s">
        <v>395</v>
      </c>
      <c r="C69" s="334"/>
      <c r="D69" s="149" t="s">
        <v>393</v>
      </c>
      <c r="E69" s="182"/>
      <c r="F69" s="87">
        <v>10</v>
      </c>
      <c r="G69" s="269">
        <f t="shared" si="1"/>
        <v>10</v>
      </c>
      <c r="H69" s="123"/>
      <c r="I69" s="415">
        <f t="shared" si="2"/>
        <v>0</v>
      </c>
    </row>
    <row r="70" spans="1:9" s="2" customFormat="1" ht="25.5" customHeight="1">
      <c r="A70" s="185">
        <v>12</v>
      </c>
      <c r="B70" s="333" t="s">
        <v>396</v>
      </c>
      <c r="C70" s="334"/>
      <c r="D70" s="149" t="s">
        <v>393</v>
      </c>
      <c r="E70" s="182"/>
      <c r="F70" s="87">
        <v>10</v>
      </c>
      <c r="G70" s="101">
        <f t="shared" si="1"/>
        <v>10</v>
      </c>
      <c r="H70" s="123"/>
      <c r="I70" s="415">
        <f t="shared" si="2"/>
        <v>0</v>
      </c>
    </row>
    <row r="71" spans="1:9" s="2" customFormat="1" ht="25.5" customHeight="1">
      <c r="A71" s="185">
        <v>13</v>
      </c>
      <c r="B71" s="298" t="s">
        <v>397</v>
      </c>
      <c r="C71" s="301"/>
      <c r="D71" s="149" t="s">
        <v>116</v>
      </c>
      <c r="E71" s="182"/>
      <c r="F71" s="87">
        <v>200</v>
      </c>
      <c r="G71" s="101">
        <f t="shared" si="1"/>
        <v>200</v>
      </c>
      <c r="H71" s="123"/>
      <c r="I71" s="415">
        <f t="shared" si="2"/>
        <v>0</v>
      </c>
    </row>
    <row r="72" spans="1:9" ht="27" customHeight="1">
      <c r="A72" s="188"/>
      <c r="B72" s="14"/>
      <c r="C72" s="263"/>
      <c r="D72" s="80"/>
      <c r="E72" s="18"/>
      <c r="H72" s="442" t="s">
        <v>503</v>
      </c>
      <c r="I72" s="424">
        <f>SUM(I59:I71)</f>
        <v>0</v>
      </c>
    </row>
    <row r="73" spans="1:9" ht="27" customHeight="1">
      <c r="A73" s="188"/>
      <c r="B73" s="14"/>
      <c r="C73" s="263"/>
      <c r="D73" s="80"/>
      <c r="E73" s="18"/>
      <c r="H73" s="409" t="s">
        <v>504</v>
      </c>
      <c r="I73" s="413"/>
    </row>
    <row r="74" spans="1:9" ht="27" customHeight="1">
      <c r="A74" s="188"/>
      <c r="B74" s="14"/>
      <c r="C74" s="263"/>
      <c r="D74" s="80"/>
      <c r="E74" s="18"/>
      <c r="H74" s="409" t="s">
        <v>504</v>
      </c>
      <c r="I74" s="413"/>
    </row>
    <row r="75" spans="1:9" ht="27" customHeight="1">
      <c r="A75" s="188"/>
      <c r="B75" s="14"/>
      <c r="C75" s="263"/>
      <c r="D75" s="80"/>
      <c r="E75" s="18"/>
      <c r="H75" s="409" t="s">
        <v>505</v>
      </c>
      <c r="I75" s="414">
        <f>SUM(I72:I74)</f>
        <v>0</v>
      </c>
    </row>
    <row r="76" spans="1:9" ht="27" customHeight="1">
      <c r="A76" s="188"/>
      <c r="B76" s="14"/>
      <c r="C76" s="263"/>
      <c r="D76" s="80"/>
      <c r="E76" s="18"/>
    </row>
    <row r="77" spans="1:9">
      <c r="A77" s="188"/>
      <c r="B77" s="14"/>
      <c r="C77" s="263"/>
      <c r="D77" s="80"/>
      <c r="E77" s="18"/>
    </row>
    <row r="78" spans="1:9">
      <c r="A78" s="511" t="s">
        <v>510</v>
      </c>
      <c r="B78" s="511"/>
      <c r="C78" s="263"/>
      <c r="D78" s="80"/>
      <c r="E78" s="18"/>
    </row>
    <row r="79" spans="1:9">
      <c r="A79" s="188"/>
      <c r="B79" s="14"/>
      <c r="C79" s="263"/>
      <c r="D79" s="80"/>
      <c r="E79" s="18"/>
    </row>
    <row r="80" spans="1:9">
      <c r="A80" s="188"/>
      <c r="B80" s="14"/>
      <c r="C80" s="263"/>
      <c r="D80" s="80"/>
      <c r="E80" s="18"/>
    </row>
    <row r="81" spans="1:9">
      <c r="A81" s="188"/>
      <c r="B81" s="14"/>
      <c r="C81" s="263"/>
      <c r="D81" s="80"/>
      <c r="E81" s="18"/>
    </row>
    <row r="82" spans="1:9">
      <c r="A82" s="188"/>
      <c r="B82" s="14"/>
      <c r="C82" s="263"/>
      <c r="D82" s="80"/>
      <c r="E82" s="18"/>
    </row>
    <row r="83" spans="1:9">
      <c r="A83" s="502" t="s">
        <v>525</v>
      </c>
      <c r="B83" s="502"/>
      <c r="C83" s="502"/>
      <c r="D83" s="502"/>
      <c r="E83" s="502"/>
      <c r="F83" s="502"/>
      <c r="G83" s="502"/>
      <c r="H83" s="502"/>
      <c r="I83" s="397"/>
    </row>
    <row r="84" spans="1:9">
      <c r="A84" s="188"/>
      <c r="B84" s="14"/>
      <c r="C84" s="263"/>
      <c r="D84" s="80"/>
      <c r="E84" s="18"/>
    </row>
    <row r="85" spans="1:9">
      <c r="A85" s="188"/>
      <c r="B85" s="14"/>
      <c r="C85" s="263"/>
      <c r="D85" s="80"/>
      <c r="E85" s="18"/>
      <c r="I85" s="446" t="s">
        <v>426</v>
      </c>
    </row>
    <row r="86" spans="1:9">
      <c r="A86" s="188"/>
      <c r="B86" s="14"/>
      <c r="C86" s="263"/>
      <c r="D86" s="80"/>
      <c r="E86" s="18"/>
    </row>
    <row r="87" spans="1:9">
      <c r="A87" s="188"/>
      <c r="B87" s="14"/>
      <c r="C87" s="263"/>
      <c r="D87" s="80"/>
      <c r="E87" s="18"/>
    </row>
    <row r="88" spans="1:9">
      <c r="A88" s="188"/>
      <c r="B88" s="14"/>
      <c r="C88" s="263"/>
      <c r="D88" s="80"/>
      <c r="E88" s="18"/>
    </row>
    <row r="89" spans="1:9">
      <c r="A89" s="188"/>
      <c r="B89" s="14"/>
      <c r="C89" s="263"/>
      <c r="D89" s="80"/>
      <c r="E89" s="18"/>
    </row>
    <row r="90" spans="1:9">
      <c r="A90" s="188"/>
      <c r="B90" s="14"/>
      <c r="C90" s="263"/>
      <c r="D90" s="80"/>
      <c r="E90" s="18"/>
    </row>
    <row r="91" spans="1:9">
      <c r="A91" s="188"/>
      <c r="B91" s="14"/>
      <c r="C91" s="263"/>
      <c r="D91" s="80"/>
      <c r="E91" s="18"/>
    </row>
    <row r="92" spans="1:9">
      <c r="A92" s="188"/>
      <c r="B92" s="14"/>
      <c r="C92" s="263"/>
      <c r="D92" s="80"/>
      <c r="E92" s="18"/>
    </row>
    <row r="93" spans="1:9">
      <c r="A93" s="188"/>
      <c r="B93" s="14"/>
      <c r="C93" s="263"/>
      <c r="D93" s="80"/>
      <c r="E93" s="18"/>
    </row>
    <row r="94" spans="1:9">
      <c r="A94" s="188"/>
      <c r="B94" s="14"/>
      <c r="C94" s="263"/>
      <c r="D94" s="80"/>
      <c r="E94" s="18"/>
    </row>
    <row r="95" spans="1:9">
      <c r="A95" s="188"/>
      <c r="B95" s="14"/>
      <c r="C95" s="263"/>
      <c r="D95" s="80"/>
      <c r="E95" s="18"/>
    </row>
    <row r="96" spans="1:9">
      <c r="A96" s="188"/>
      <c r="B96" s="14"/>
      <c r="C96" s="263"/>
      <c r="D96" s="80"/>
      <c r="E96" s="18"/>
    </row>
    <row r="97" spans="1:6">
      <c r="A97" s="188"/>
      <c r="B97" s="14"/>
      <c r="C97" s="263"/>
      <c r="D97" s="80"/>
      <c r="E97" s="18"/>
    </row>
    <row r="98" spans="1:6">
      <c r="A98" s="188"/>
      <c r="B98" s="14"/>
      <c r="C98" s="263"/>
      <c r="D98" s="80"/>
      <c r="E98" s="18"/>
    </row>
    <row r="99" spans="1:6">
      <c r="A99" s="188"/>
      <c r="B99" s="14"/>
      <c r="C99" s="263"/>
      <c r="D99" s="80"/>
      <c r="E99" s="18"/>
    </row>
    <row r="100" spans="1:6">
      <c r="A100" s="188"/>
      <c r="B100" s="14"/>
      <c r="C100" s="263"/>
      <c r="D100" s="80"/>
      <c r="E100" s="18"/>
    </row>
    <row r="101" spans="1:6">
      <c r="A101" s="188"/>
      <c r="B101" s="14"/>
      <c r="C101" s="263"/>
      <c r="D101" s="80"/>
      <c r="E101" s="18"/>
    </row>
    <row r="102" spans="1:6">
      <c r="A102" s="188"/>
      <c r="B102" s="14"/>
      <c r="C102" s="263"/>
      <c r="D102" s="80"/>
      <c r="E102" s="18"/>
    </row>
    <row r="103" spans="1:6">
      <c r="A103" s="188"/>
      <c r="B103" s="14"/>
      <c r="C103" s="263"/>
      <c r="D103" s="80"/>
      <c r="E103" s="18"/>
    </row>
    <row r="104" spans="1:6">
      <c r="A104" s="188"/>
      <c r="B104" s="14"/>
      <c r="C104" s="263"/>
      <c r="D104" s="80"/>
      <c r="E104" s="18"/>
    </row>
    <row r="105" spans="1:6">
      <c r="A105" s="188"/>
      <c r="B105" s="14"/>
      <c r="C105" s="263"/>
      <c r="D105" s="80"/>
      <c r="E105" s="18"/>
    </row>
    <row r="106" spans="1:6">
      <c r="A106" s="188"/>
      <c r="B106" s="14"/>
      <c r="C106" s="263"/>
      <c r="D106" s="80"/>
      <c r="E106" s="18"/>
    </row>
    <row r="107" spans="1:6">
      <c r="A107" s="188"/>
      <c r="B107" s="14"/>
      <c r="C107" s="263"/>
      <c r="D107" s="80"/>
      <c r="E107" s="18"/>
    </row>
    <row r="108" spans="1:6" ht="18.75">
      <c r="A108" s="360"/>
      <c r="B108" s="343"/>
      <c r="C108" s="361"/>
      <c r="D108" s="339"/>
      <c r="E108" s="116"/>
      <c r="F108" s="341"/>
    </row>
    <row r="109" spans="1:6" ht="18.75">
      <c r="A109" s="360"/>
      <c r="B109" s="343"/>
      <c r="C109" s="361"/>
      <c r="D109" s="339"/>
      <c r="E109" s="116"/>
      <c r="F109" s="341"/>
    </row>
    <row r="110" spans="1:6" ht="18.75">
      <c r="A110" s="360"/>
      <c r="B110" s="343"/>
      <c r="C110" s="361"/>
      <c r="D110" s="339"/>
      <c r="E110" s="116"/>
      <c r="F110" s="341"/>
    </row>
    <row r="111" spans="1:6">
      <c r="A111" s="188"/>
      <c r="B111" s="14"/>
      <c r="C111" s="263"/>
      <c r="D111" s="80"/>
      <c r="E111" s="18"/>
    </row>
    <row r="112" spans="1:6">
      <c r="A112" s="188"/>
      <c r="B112" s="14"/>
      <c r="C112" s="263"/>
      <c r="D112" s="80"/>
      <c r="E112" s="18"/>
    </row>
    <row r="113" spans="1:5">
      <c r="A113" s="188"/>
      <c r="B113" s="14"/>
      <c r="C113" s="263"/>
      <c r="D113" s="80"/>
      <c r="E113" s="18"/>
    </row>
    <row r="114" spans="1:5">
      <c r="A114" s="188"/>
      <c r="B114" s="14"/>
      <c r="C114" s="263"/>
      <c r="D114" s="80"/>
      <c r="E114" s="18"/>
    </row>
    <row r="115" spans="1:5">
      <c r="A115" s="188"/>
      <c r="B115" s="14"/>
      <c r="C115" s="263"/>
      <c r="D115" s="80"/>
      <c r="E115" s="18"/>
    </row>
    <row r="116" spans="1:5">
      <c r="A116" s="188"/>
      <c r="B116" s="14"/>
      <c r="C116" s="263"/>
      <c r="D116" s="80"/>
      <c r="E116" s="18"/>
    </row>
    <row r="117" spans="1:5">
      <c r="A117" s="188"/>
      <c r="B117" s="14"/>
      <c r="C117" s="263"/>
      <c r="D117" s="80"/>
      <c r="E117" s="18"/>
    </row>
    <row r="118" spans="1:5">
      <c r="A118" s="188"/>
      <c r="B118" s="14"/>
      <c r="C118" s="263"/>
      <c r="D118" s="80"/>
      <c r="E118" s="18"/>
    </row>
    <row r="119" spans="1:5">
      <c r="A119" s="188"/>
      <c r="B119" s="14"/>
      <c r="C119" s="263"/>
      <c r="D119" s="80"/>
      <c r="E119" s="18"/>
    </row>
    <row r="120" spans="1:5">
      <c r="A120" s="188"/>
      <c r="B120" s="14"/>
      <c r="C120" s="263"/>
      <c r="D120" s="80"/>
      <c r="E120" s="18"/>
    </row>
    <row r="121" spans="1:5">
      <c r="A121" s="188"/>
      <c r="B121" s="14"/>
      <c r="C121" s="263"/>
      <c r="D121" s="80"/>
      <c r="E121" s="18"/>
    </row>
    <row r="122" spans="1:5">
      <c r="A122" s="188"/>
      <c r="B122" s="14"/>
      <c r="C122" s="263"/>
      <c r="D122" s="80"/>
      <c r="E122" s="18"/>
    </row>
    <row r="123" spans="1:5">
      <c r="A123" s="188"/>
      <c r="B123" s="14"/>
      <c r="C123" s="263"/>
      <c r="D123" s="80"/>
      <c r="E123" s="18"/>
    </row>
    <row r="124" spans="1:5">
      <c r="A124" s="188"/>
      <c r="B124" s="14"/>
      <c r="C124" s="263"/>
      <c r="D124" s="80"/>
      <c r="E124" s="18"/>
    </row>
    <row r="125" spans="1:5">
      <c r="A125" s="188"/>
      <c r="B125" s="14"/>
      <c r="C125" s="263"/>
      <c r="D125" s="80"/>
      <c r="E125" s="18"/>
    </row>
    <row r="126" spans="1:5">
      <c r="A126" s="188"/>
      <c r="B126" s="14"/>
      <c r="C126" s="263"/>
      <c r="D126" s="80"/>
      <c r="E126" s="18"/>
    </row>
    <row r="127" spans="1:5">
      <c r="A127" s="188"/>
      <c r="B127" s="14"/>
      <c r="C127" s="263"/>
      <c r="D127" s="80"/>
      <c r="E127" s="18"/>
    </row>
    <row r="128" spans="1:5">
      <c r="A128" s="188"/>
      <c r="B128" s="14"/>
      <c r="C128" s="263"/>
      <c r="D128" s="80"/>
      <c r="E128" s="18"/>
    </row>
    <row r="129" spans="1:5">
      <c r="A129" s="188"/>
      <c r="B129" s="14"/>
      <c r="C129" s="263"/>
      <c r="D129" s="80"/>
      <c r="E129" s="18"/>
    </row>
    <row r="130" spans="1:5">
      <c r="A130" s="188"/>
      <c r="B130" s="14"/>
      <c r="C130" s="263"/>
      <c r="D130" s="80"/>
      <c r="E130" s="18"/>
    </row>
    <row r="131" spans="1:5">
      <c r="A131" s="188"/>
      <c r="B131" s="14"/>
      <c r="C131" s="263"/>
      <c r="D131" s="80"/>
      <c r="E131" s="18"/>
    </row>
    <row r="132" spans="1:5">
      <c r="A132" s="188"/>
      <c r="B132" s="14"/>
      <c r="C132" s="263"/>
      <c r="D132" s="80"/>
      <c r="E132" s="18"/>
    </row>
    <row r="133" spans="1:5">
      <c r="A133" s="188"/>
      <c r="B133" s="14"/>
      <c r="C133" s="263"/>
      <c r="D133" s="80"/>
      <c r="E133" s="18"/>
    </row>
    <row r="134" spans="1:5">
      <c r="A134" s="188"/>
      <c r="B134" s="14"/>
      <c r="C134" s="263"/>
      <c r="D134" s="80"/>
      <c r="E134" s="18"/>
    </row>
    <row r="135" spans="1:5">
      <c r="A135" s="188"/>
      <c r="B135" s="14"/>
      <c r="C135" s="263"/>
      <c r="D135" s="80"/>
      <c r="E135" s="18"/>
    </row>
    <row r="136" spans="1:5">
      <c r="A136" s="188"/>
      <c r="B136" s="14"/>
      <c r="C136" s="263"/>
      <c r="D136" s="80"/>
      <c r="E136" s="18"/>
    </row>
    <row r="137" spans="1:5">
      <c r="A137" s="188"/>
      <c r="B137" s="14"/>
      <c r="C137" s="263"/>
      <c r="D137" s="80"/>
      <c r="E137" s="18"/>
    </row>
    <row r="138" spans="1:5">
      <c r="A138" s="188"/>
      <c r="B138" s="14"/>
      <c r="C138" s="263"/>
      <c r="D138" s="80"/>
      <c r="E138" s="18"/>
    </row>
    <row r="139" spans="1:5">
      <c r="A139" s="188"/>
      <c r="B139" s="14"/>
      <c r="C139" s="263"/>
      <c r="D139" s="80"/>
      <c r="E139" s="18"/>
    </row>
    <row r="140" spans="1:5">
      <c r="A140" s="188"/>
      <c r="B140" s="14"/>
      <c r="C140" s="263"/>
      <c r="D140" s="80"/>
      <c r="E140" s="18"/>
    </row>
    <row r="141" spans="1:5">
      <c r="A141" s="188"/>
      <c r="B141" s="14"/>
      <c r="C141" s="263"/>
      <c r="D141" s="80"/>
      <c r="E141" s="18"/>
    </row>
    <row r="142" spans="1:5">
      <c r="A142" s="188"/>
      <c r="B142" s="14"/>
      <c r="C142" s="263"/>
      <c r="D142" s="80"/>
      <c r="E142" s="18"/>
    </row>
    <row r="143" spans="1:5">
      <c r="A143" s="188"/>
      <c r="B143" s="14"/>
      <c r="C143" s="263"/>
      <c r="D143" s="80"/>
      <c r="E143" s="18"/>
    </row>
    <row r="144" spans="1:5">
      <c r="A144" s="188"/>
      <c r="B144" s="14"/>
      <c r="C144" s="263"/>
      <c r="D144" s="80"/>
      <c r="E144" s="18"/>
    </row>
    <row r="145" spans="1:5">
      <c r="A145" s="188"/>
      <c r="B145" s="14"/>
      <c r="C145" s="263"/>
      <c r="D145" s="80"/>
      <c r="E145" s="18"/>
    </row>
    <row r="146" spans="1:5">
      <c r="A146" s="188"/>
      <c r="B146" s="14"/>
      <c r="C146" s="263"/>
      <c r="D146" s="80"/>
      <c r="E146" s="18"/>
    </row>
    <row r="147" spans="1:5">
      <c r="A147" s="188"/>
      <c r="B147" s="14"/>
      <c r="C147" s="263"/>
      <c r="D147" s="80"/>
      <c r="E147" s="18"/>
    </row>
    <row r="148" spans="1:5">
      <c r="A148" s="188"/>
      <c r="B148" s="14"/>
      <c r="C148" s="263"/>
      <c r="D148" s="80"/>
      <c r="E148" s="18"/>
    </row>
    <row r="149" spans="1:5">
      <c r="A149" s="188"/>
      <c r="B149" s="14"/>
      <c r="C149" s="263"/>
      <c r="D149" s="80"/>
      <c r="E149" s="18"/>
    </row>
    <row r="150" spans="1:5">
      <c r="A150" s="188"/>
      <c r="B150" s="14"/>
      <c r="C150" s="263"/>
      <c r="D150" s="80"/>
      <c r="E150" s="18"/>
    </row>
    <row r="151" spans="1:5">
      <c r="A151" s="188"/>
      <c r="B151" s="14"/>
      <c r="C151" s="263"/>
      <c r="D151" s="80"/>
      <c r="E151" s="18"/>
    </row>
    <row r="152" spans="1:5">
      <c r="A152" s="189"/>
      <c r="B152" s="15"/>
      <c r="C152" s="296"/>
      <c r="D152" s="80"/>
      <c r="E152" s="18"/>
    </row>
    <row r="153" spans="1:5">
      <c r="A153" s="189"/>
      <c r="B153" s="15"/>
      <c r="C153" s="296"/>
      <c r="D153" s="80"/>
      <c r="E153" s="18"/>
    </row>
    <row r="154" spans="1:5">
      <c r="A154" s="189"/>
      <c r="B154" s="15"/>
      <c r="C154" s="296"/>
      <c r="D154" s="80"/>
      <c r="E154" s="18"/>
    </row>
    <row r="155" spans="1:5">
      <c r="A155" s="189"/>
      <c r="B155" s="15"/>
      <c r="C155" s="296"/>
      <c r="D155" s="80"/>
      <c r="E155" s="18"/>
    </row>
    <row r="156" spans="1:5">
      <c r="A156" s="189"/>
      <c r="B156" s="15"/>
      <c r="C156" s="296"/>
      <c r="D156" s="80"/>
      <c r="E156" s="18"/>
    </row>
    <row r="157" spans="1:5">
      <c r="A157" s="189"/>
      <c r="B157" s="15"/>
      <c r="C157" s="296"/>
      <c r="D157" s="80"/>
      <c r="E157" s="18"/>
    </row>
    <row r="158" spans="1:5">
      <c r="A158" s="189"/>
      <c r="B158" s="15"/>
      <c r="C158" s="296"/>
      <c r="D158" s="80"/>
      <c r="E158" s="18"/>
    </row>
    <row r="159" spans="1:5">
      <c r="A159" s="189"/>
      <c r="B159" s="15"/>
      <c r="C159" s="296"/>
      <c r="D159" s="80"/>
      <c r="E159" s="18"/>
    </row>
    <row r="160" spans="1:5">
      <c r="A160" s="189"/>
      <c r="B160" s="15"/>
      <c r="C160" s="296"/>
      <c r="D160" s="80"/>
      <c r="E160" s="18"/>
    </row>
    <row r="161" spans="1:6">
      <c r="A161" s="189"/>
      <c r="B161" s="15"/>
      <c r="C161" s="296"/>
      <c r="D161" s="80"/>
      <c r="E161" s="18"/>
    </row>
    <row r="162" spans="1:6" ht="18.75">
      <c r="A162" s="351"/>
      <c r="B162" s="338"/>
      <c r="C162" s="352"/>
      <c r="D162" s="339"/>
      <c r="E162" s="116"/>
      <c r="F162" s="341"/>
    </row>
    <row r="163" spans="1:6" ht="18.75">
      <c r="A163" s="351"/>
      <c r="B163" s="338"/>
      <c r="C163" s="352"/>
      <c r="D163" s="339"/>
      <c r="E163" s="116"/>
      <c r="F163" s="341"/>
    </row>
    <row r="164" spans="1:6" ht="18.75">
      <c r="A164" s="351"/>
      <c r="B164" s="338"/>
      <c r="C164" s="352"/>
      <c r="D164" s="339"/>
      <c r="E164" s="116"/>
      <c r="F164" s="341"/>
    </row>
    <row r="165" spans="1:6">
      <c r="A165" s="189"/>
      <c r="B165" s="15"/>
      <c r="C165" s="296"/>
      <c r="D165" s="80"/>
      <c r="E165" s="18"/>
    </row>
    <row r="166" spans="1:6">
      <c r="A166" s="189"/>
      <c r="B166" s="15"/>
      <c r="C166" s="296"/>
      <c r="D166" s="80"/>
      <c r="E166" s="18"/>
    </row>
    <row r="167" spans="1:6">
      <c r="A167" s="189"/>
      <c r="B167" s="15"/>
      <c r="C167" s="296"/>
      <c r="D167" s="80"/>
      <c r="E167" s="18"/>
    </row>
    <row r="168" spans="1:6">
      <c r="A168" s="189"/>
      <c r="B168" s="15"/>
      <c r="C168" s="296"/>
      <c r="D168" s="80"/>
      <c r="E168" s="18"/>
    </row>
    <row r="169" spans="1:6">
      <c r="A169" s="189"/>
      <c r="B169" s="15"/>
      <c r="C169" s="296"/>
      <c r="D169" s="80"/>
      <c r="E169" s="18"/>
    </row>
    <row r="170" spans="1:6">
      <c r="A170" s="189"/>
      <c r="B170" s="15"/>
      <c r="C170" s="296"/>
      <c r="D170" s="80"/>
      <c r="E170" s="18"/>
    </row>
    <row r="171" spans="1:6">
      <c r="A171" s="189"/>
      <c r="B171" s="15"/>
      <c r="C171" s="296"/>
      <c r="D171" s="80"/>
      <c r="E171" s="18"/>
    </row>
    <row r="172" spans="1:6">
      <c r="A172" s="189"/>
      <c r="B172" s="15"/>
      <c r="C172" s="296"/>
      <c r="D172" s="80"/>
      <c r="E172" s="18"/>
    </row>
    <row r="173" spans="1:6">
      <c r="A173" s="189"/>
      <c r="B173" s="15"/>
      <c r="C173" s="296"/>
      <c r="D173" s="80"/>
      <c r="E173" s="18"/>
    </row>
    <row r="174" spans="1:6">
      <c r="A174" s="189"/>
      <c r="B174" s="15"/>
      <c r="C174" s="296"/>
      <c r="D174" s="80"/>
      <c r="E174" s="18"/>
    </row>
    <row r="175" spans="1:6">
      <c r="A175" s="189"/>
      <c r="B175" s="15"/>
      <c r="C175" s="296"/>
      <c r="D175" s="80"/>
      <c r="E175" s="18"/>
    </row>
    <row r="176" spans="1:6">
      <c r="A176" s="189"/>
      <c r="B176" s="15"/>
      <c r="C176" s="296"/>
      <c r="D176" s="80"/>
      <c r="E176" s="18"/>
    </row>
    <row r="177" spans="1:5">
      <c r="A177" s="189"/>
      <c r="B177" s="15"/>
      <c r="C177" s="296"/>
      <c r="D177" s="80"/>
      <c r="E177" s="18"/>
    </row>
    <row r="178" spans="1:5">
      <c r="A178" s="189"/>
      <c r="B178" s="15"/>
      <c r="C178" s="296"/>
      <c r="D178" s="80"/>
      <c r="E178" s="18"/>
    </row>
    <row r="179" spans="1:5">
      <c r="A179" s="189"/>
      <c r="B179" s="15"/>
      <c r="C179" s="296"/>
      <c r="D179" s="80"/>
      <c r="E179" s="18"/>
    </row>
    <row r="180" spans="1:5">
      <c r="A180" s="189"/>
      <c r="B180" s="15"/>
      <c r="C180" s="296"/>
      <c r="D180" s="80"/>
      <c r="E180" s="18"/>
    </row>
    <row r="181" spans="1:5">
      <c r="A181" s="189"/>
      <c r="B181" s="15"/>
      <c r="C181" s="296"/>
      <c r="D181" s="80"/>
      <c r="E181" s="18"/>
    </row>
    <row r="182" spans="1:5">
      <c r="A182" s="189"/>
      <c r="B182" s="15"/>
      <c r="C182" s="296"/>
      <c r="D182" s="80"/>
      <c r="E182" s="18"/>
    </row>
    <row r="183" spans="1:5">
      <c r="A183" s="189"/>
      <c r="B183" s="15"/>
      <c r="C183" s="296"/>
      <c r="D183" s="80"/>
      <c r="E183" s="18"/>
    </row>
    <row r="184" spans="1:5">
      <c r="A184" s="189"/>
      <c r="B184" s="15"/>
      <c r="C184" s="296"/>
      <c r="D184" s="80"/>
      <c r="E184" s="18"/>
    </row>
    <row r="185" spans="1:5">
      <c r="A185" s="189"/>
      <c r="B185" s="15"/>
      <c r="C185" s="296"/>
      <c r="D185" s="80"/>
      <c r="E185" s="18"/>
    </row>
    <row r="186" spans="1:5">
      <c r="A186" s="189"/>
      <c r="B186" s="15"/>
      <c r="C186" s="296"/>
      <c r="D186" s="80"/>
      <c r="E186" s="18"/>
    </row>
    <row r="187" spans="1:5">
      <c r="A187" s="189"/>
      <c r="B187" s="15"/>
      <c r="C187" s="296"/>
      <c r="D187" s="80"/>
      <c r="E187" s="18"/>
    </row>
    <row r="188" spans="1:5">
      <c r="A188" s="189"/>
      <c r="B188" s="15"/>
      <c r="C188" s="296"/>
      <c r="D188" s="80"/>
      <c r="E188" s="18"/>
    </row>
    <row r="189" spans="1:5">
      <c r="A189" s="189"/>
      <c r="B189" s="15"/>
      <c r="C189" s="296"/>
      <c r="D189" s="80"/>
      <c r="E189" s="18"/>
    </row>
    <row r="190" spans="1:5">
      <c r="A190" s="189"/>
      <c r="B190" s="15"/>
      <c r="C190" s="296"/>
      <c r="D190" s="80"/>
      <c r="E190" s="18"/>
    </row>
    <row r="191" spans="1:5">
      <c r="A191" s="189"/>
      <c r="B191" s="15"/>
      <c r="C191" s="296"/>
      <c r="D191" s="80"/>
      <c r="E191" s="18"/>
    </row>
    <row r="192" spans="1:5">
      <c r="A192" s="189"/>
      <c r="B192" s="15"/>
      <c r="C192" s="296"/>
      <c r="D192" s="80"/>
      <c r="E192" s="18"/>
    </row>
    <row r="193" spans="1:5">
      <c r="A193" s="189"/>
      <c r="B193" s="15"/>
      <c r="C193" s="296"/>
      <c r="D193" s="80"/>
      <c r="E193" s="18"/>
    </row>
    <row r="194" spans="1:5">
      <c r="A194" s="189"/>
      <c r="B194" s="15"/>
      <c r="C194" s="296"/>
      <c r="D194" s="80"/>
      <c r="E194" s="18"/>
    </row>
    <row r="195" spans="1:5">
      <c r="A195" s="189"/>
      <c r="B195" s="15"/>
      <c r="C195" s="296"/>
      <c r="D195" s="80"/>
      <c r="E195" s="18"/>
    </row>
    <row r="196" spans="1:5">
      <c r="A196" s="189"/>
      <c r="B196" s="15"/>
      <c r="C196" s="296"/>
      <c r="D196" s="80"/>
      <c r="E196" s="18"/>
    </row>
    <row r="197" spans="1:5">
      <c r="A197" s="189"/>
      <c r="B197" s="15"/>
      <c r="C197" s="296"/>
      <c r="D197" s="80"/>
      <c r="E197" s="18"/>
    </row>
    <row r="198" spans="1:5">
      <c r="A198" s="189"/>
      <c r="B198" s="15"/>
      <c r="C198" s="296"/>
      <c r="D198" s="80"/>
      <c r="E198" s="18"/>
    </row>
    <row r="199" spans="1:5">
      <c r="A199" s="189"/>
      <c r="B199" s="15"/>
      <c r="C199" s="296"/>
      <c r="D199" s="80"/>
      <c r="E199" s="18"/>
    </row>
    <row r="200" spans="1:5">
      <c r="A200" s="189"/>
      <c r="B200" s="15"/>
      <c r="C200" s="296"/>
      <c r="D200" s="80"/>
      <c r="E200" s="18"/>
    </row>
    <row r="201" spans="1:5">
      <c r="A201" s="189"/>
      <c r="B201" s="15"/>
      <c r="C201" s="296"/>
      <c r="D201" s="80"/>
      <c r="E201" s="18"/>
    </row>
    <row r="202" spans="1:5">
      <c r="A202" s="189"/>
      <c r="B202" s="15"/>
      <c r="C202" s="296"/>
      <c r="D202" s="80"/>
      <c r="E202" s="18"/>
    </row>
    <row r="203" spans="1:5">
      <c r="A203" s="189"/>
      <c r="B203" s="15"/>
      <c r="C203" s="296"/>
      <c r="D203" s="80"/>
      <c r="E203" s="18"/>
    </row>
    <row r="204" spans="1:5">
      <c r="A204" s="189"/>
      <c r="B204" s="15"/>
      <c r="C204" s="296"/>
      <c r="D204" s="80"/>
      <c r="E204" s="18"/>
    </row>
    <row r="205" spans="1:5">
      <c r="A205" s="189"/>
      <c r="B205" s="15"/>
      <c r="C205" s="296"/>
      <c r="D205" s="80"/>
      <c r="E205" s="18"/>
    </row>
    <row r="206" spans="1:5">
      <c r="A206" s="189"/>
      <c r="B206" s="15"/>
      <c r="C206" s="296"/>
      <c r="D206" s="80"/>
      <c r="E206" s="18"/>
    </row>
    <row r="207" spans="1:5">
      <c r="A207" s="189"/>
      <c r="B207" s="15"/>
      <c r="C207" s="296"/>
      <c r="D207" s="80"/>
      <c r="E207" s="18"/>
    </row>
    <row r="208" spans="1:5">
      <c r="A208" s="189"/>
      <c r="B208" s="15"/>
      <c r="C208" s="296"/>
      <c r="D208" s="80"/>
      <c r="E208" s="18"/>
    </row>
    <row r="209" spans="1:5">
      <c r="A209" s="189"/>
      <c r="B209" s="15"/>
      <c r="C209" s="296"/>
      <c r="D209" s="80"/>
      <c r="E209" s="18"/>
    </row>
    <row r="210" spans="1:5">
      <c r="A210" s="189"/>
      <c r="B210" s="15"/>
      <c r="C210" s="296"/>
      <c r="D210" s="80"/>
      <c r="E210" s="18"/>
    </row>
    <row r="211" spans="1:5">
      <c r="A211" s="189"/>
      <c r="B211" s="15"/>
      <c r="C211" s="296"/>
      <c r="D211" s="80"/>
      <c r="E211" s="18"/>
    </row>
    <row r="212" spans="1:5">
      <c r="A212" s="189"/>
      <c r="B212" s="15"/>
      <c r="C212" s="296"/>
      <c r="D212" s="80"/>
      <c r="E212" s="18"/>
    </row>
    <row r="213" spans="1:5">
      <c r="A213" s="189"/>
      <c r="B213" s="15"/>
      <c r="C213" s="296"/>
      <c r="D213" s="80"/>
      <c r="E213" s="18"/>
    </row>
    <row r="214" spans="1:5">
      <c r="A214" s="189"/>
      <c r="B214" s="15"/>
      <c r="C214" s="296"/>
      <c r="D214" s="80"/>
      <c r="E214" s="18"/>
    </row>
    <row r="215" spans="1:5">
      <c r="A215" s="189"/>
      <c r="B215" s="15"/>
      <c r="C215" s="296"/>
      <c r="D215" s="80"/>
      <c r="E215" s="18"/>
    </row>
    <row r="216" spans="1:5">
      <c r="A216" s="189"/>
      <c r="B216" s="15"/>
      <c r="C216" s="296"/>
      <c r="D216" s="80"/>
      <c r="E216" s="18"/>
    </row>
    <row r="217" spans="1:5">
      <c r="A217" s="189"/>
      <c r="B217" s="15"/>
      <c r="C217" s="296"/>
      <c r="D217" s="80"/>
      <c r="E217" s="18"/>
    </row>
    <row r="218" spans="1:5">
      <c r="A218" s="189"/>
      <c r="B218" s="15"/>
      <c r="C218" s="296"/>
      <c r="D218" s="80"/>
      <c r="E218" s="18"/>
    </row>
    <row r="219" spans="1:5">
      <c r="A219" s="189"/>
      <c r="B219" s="15"/>
      <c r="C219" s="296"/>
      <c r="D219" s="80"/>
      <c r="E219" s="18"/>
    </row>
    <row r="220" spans="1:5">
      <c r="A220" s="189"/>
      <c r="B220" s="15"/>
      <c r="C220" s="296"/>
      <c r="D220" s="80"/>
      <c r="E220" s="18"/>
    </row>
    <row r="221" spans="1:5">
      <c r="A221" s="189"/>
      <c r="B221" s="15"/>
      <c r="C221" s="296"/>
      <c r="D221" s="80"/>
      <c r="E221" s="18"/>
    </row>
    <row r="222" spans="1:5">
      <c r="A222" s="189"/>
      <c r="B222" s="15"/>
      <c r="C222" s="296"/>
      <c r="D222" s="80"/>
      <c r="E222" s="18"/>
    </row>
    <row r="223" spans="1:5">
      <c r="A223" s="189"/>
      <c r="B223" s="15"/>
      <c r="C223" s="296"/>
      <c r="D223" s="80"/>
      <c r="E223" s="18"/>
    </row>
    <row r="224" spans="1:5">
      <c r="A224" s="189"/>
      <c r="B224" s="15"/>
      <c r="C224" s="296"/>
      <c r="D224" s="80"/>
      <c r="E224" s="18"/>
    </row>
    <row r="225" spans="1:5">
      <c r="A225" s="189"/>
      <c r="B225" s="15"/>
      <c r="C225" s="296"/>
      <c r="D225" s="80"/>
      <c r="E225" s="18"/>
    </row>
    <row r="226" spans="1:5">
      <c r="A226" s="189"/>
      <c r="B226" s="15"/>
      <c r="C226" s="296"/>
      <c r="D226" s="80"/>
      <c r="E226" s="18"/>
    </row>
    <row r="227" spans="1:5">
      <c r="A227" s="189"/>
      <c r="B227" s="15"/>
      <c r="C227" s="296"/>
      <c r="D227" s="80"/>
      <c r="E227" s="18"/>
    </row>
    <row r="228" spans="1:5">
      <c r="A228" s="189"/>
      <c r="B228" s="15"/>
      <c r="C228" s="296"/>
      <c r="D228" s="80"/>
      <c r="E228" s="18"/>
    </row>
    <row r="229" spans="1:5">
      <c r="A229" s="189"/>
      <c r="B229" s="15"/>
      <c r="C229" s="296"/>
      <c r="D229" s="80"/>
      <c r="E229" s="18"/>
    </row>
    <row r="230" spans="1:5">
      <c r="A230" s="189"/>
      <c r="B230" s="15"/>
      <c r="C230" s="296"/>
      <c r="D230" s="80"/>
      <c r="E230" s="18"/>
    </row>
  </sheetData>
  <sortState ref="B61:F67">
    <sortCondition ref="B61:B67"/>
  </sortState>
  <mergeCells count="19">
    <mergeCell ref="A10:G10"/>
    <mergeCell ref="A49:B49"/>
    <mergeCell ref="A52:I52"/>
    <mergeCell ref="A53:I53"/>
    <mergeCell ref="A1:B1"/>
    <mergeCell ref="A2:B2"/>
    <mergeCell ref="A3:B3"/>
    <mergeCell ref="A47:B47"/>
    <mergeCell ref="A48:B48"/>
    <mergeCell ref="B13:C13"/>
    <mergeCell ref="B12:C12"/>
    <mergeCell ref="A5:I5"/>
    <mergeCell ref="A6:I6"/>
    <mergeCell ref="A7:I7"/>
    <mergeCell ref="B58:C58"/>
    <mergeCell ref="A78:B78"/>
    <mergeCell ref="A28:B28"/>
    <mergeCell ref="A56:G56"/>
    <mergeCell ref="A51:I51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59"/>
  <sheetViews>
    <sheetView topLeftCell="A13" workbookViewId="0">
      <selection activeCell="A39" sqref="A39:H39"/>
    </sheetView>
  </sheetViews>
  <sheetFormatPr baseColWidth="10" defaultRowHeight="15"/>
  <cols>
    <col min="1" max="1" width="5.7109375" style="465" customWidth="1"/>
    <col min="2" max="2" width="40" style="472" customWidth="1"/>
    <col min="3" max="3" width="10.42578125" style="2" customWidth="1"/>
    <col min="4" max="4" width="12.42578125" style="17" hidden="1" customWidth="1"/>
    <col min="5" max="5" width="11.42578125" style="2" hidden="1" customWidth="1"/>
    <col min="6" max="6" width="12.5703125" style="2" customWidth="1"/>
    <col min="7" max="7" width="14.7109375" style="2" customWidth="1"/>
    <col min="8" max="8" width="14.140625" style="2" customWidth="1"/>
  </cols>
  <sheetData>
    <row r="1" spans="1:8">
      <c r="A1" s="523" t="s">
        <v>100</v>
      </c>
      <c r="B1" s="523"/>
    </row>
    <row r="2" spans="1:8">
      <c r="A2" s="523" t="s">
        <v>101</v>
      </c>
      <c r="B2" s="523"/>
    </row>
    <row r="3" spans="1:8">
      <c r="A3" s="523" t="s">
        <v>102</v>
      </c>
      <c r="B3" s="523"/>
    </row>
    <row r="5" spans="1:8" ht="18.75">
      <c r="A5" s="515" t="s">
        <v>508</v>
      </c>
      <c r="B5" s="515"/>
      <c r="C5" s="515"/>
      <c r="D5" s="515"/>
      <c r="E5" s="515"/>
      <c r="F5" s="515"/>
      <c r="G5" s="515"/>
      <c r="H5" s="515"/>
    </row>
    <row r="6" spans="1:8" ht="18.75">
      <c r="A6" s="515" t="s">
        <v>103</v>
      </c>
      <c r="B6" s="515"/>
      <c r="C6" s="515"/>
      <c r="D6" s="515"/>
      <c r="E6" s="515"/>
      <c r="F6" s="515"/>
      <c r="G6" s="515"/>
      <c r="H6" s="515"/>
    </row>
    <row r="7" spans="1:8" ht="18.75">
      <c r="A7" s="515" t="s">
        <v>398</v>
      </c>
      <c r="B7" s="515"/>
      <c r="C7" s="515"/>
      <c r="D7" s="515"/>
      <c r="E7" s="515"/>
      <c r="F7" s="515"/>
      <c r="G7" s="515"/>
      <c r="H7" s="515"/>
    </row>
    <row r="8" spans="1:8">
      <c r="A8" s="466"/>
      <c r="B8" s="480"/>
      <c r="C8" s="480"/>
      <c r="D8" s="480"/>
    </row>
    <row r="9" spans="1:8">
      <c r="A9" s="531"/>
      <c r="B9" s="531"/>
    </row>
    <row r="10" spans="1:8" ht="21">
      <c r="A10" s="532" t="s">
        <v>427</v>
      </c>
      <c r="B10" s="532"/>
      <c r="C10" s="532"/>
      <c r="D10" s="532"/>
      <c r="E10" s="532"/>
      <c r="F10" s="532"/>
    </row>
    <row r="11" spans="1:8" ht="17.25">
      <c r="A11" s="34"/>
      <c r="B11" s="10"/>
      <c r="C11" s="4"/>
      <c r="D11" s="16"/>
    </row>
    <row r="12" spans="1:8">
      <c r="C12" s="3"/>
      <c r="D12" s="18"/>
    </row>
    <row r="13" spans="1:8">
      <c r="C13" s="8"/>
      <c r="D13" s="18"/>
    </row>
    <row r="14" spans="1:8" s="76" customFormat="1" ht="24">
      <c r="A14" s="335" t="s">
        <v>166</v>
      </c>
      <c r="B14" s="441" t="s">
        <v>167</v>
      </c>
      <c r="C14" s="65" t="s">
        <v>168</v>
      </c>
      <c r="D14" s="65" t="s">
        <v>169</v>
      </c>
      <c r="E14" s="158" t="s">
        <v>171</v>
      </c>
      <c r="F14" s="65" t="s">
        <v>170</v>
      </c>
      <c r="G14" s="443" t="s">
        <v>500</v>
      </c>
      <c r="H14" s="403" t="s">
        <v>501</v>
      </c>
    </row>
    <row r="15" spans="1:8" s="2" customFormat="1" ht="25.5" customHeight="1">
      <c r="A15" s="32">
        <v>1</v>
      </c>
      <c r="B15" s="94" t="s">
        <v>280</v>
      </c>
      <c r="C15" s="149" t="s">
        <v>197</v>
      </c>
      <c r="D15" s="82"/>
      <c r="E15" s="87">
        <v>1000</v>
      </c>
      <c r="F15" s="101">
        <f>D15+E15</f>
        <v>1000</v>
      </c>
      <c r="G15" s="157"/>
      <c r="H15" s="415">
        <f>F15*G15</f>
        <v>0</v>
      </c>
    </row>
    <row r="16" spans="1:8" s="2" customFormat="1" ht="25.5" customHeight="1">
      <c r="A16" s="32">
        <v>2</v>
      </c>
      <c r="B16" s="94" t="s">
        <v>281</v>
      </c>
      <c r="C16" s="149" t="s">
        <v>197</v>
      </c>
      <c r="D16" s="82"/>
      <c r="E16" s="87">
        <v>300</v>
      </c>
      <c r="F16" s="101">
        <f>D16+E16</f>
        <v>300</v>
      </c>
      <c r="G16" s="220"/>
      <c r="H16" s="415">
        <f t="shared" ref="H16:H19" si="0">F16*G16</f>
        <v>0</v>
      </c>
    </row>
    <row r="17" spans="1:8" s="2" customFormat="1" ht="25.5" customHeight="1">
      <c r="A17" s="32">
        <v>3</v>
      </c>
      <c r="B17" s="46" t="s">
        <v>282</v>
      </c>
      <c r="C17" s="149" t="s">
        <v>197</v>
      </c>
      <c r="D17" s="82"/>
      <c r="E17" s="87">
        <v>2000</v>
      </c>
      <c r="F17" s="101">
        <f t="shared" ref="F17:F19" si="1">D17+E17</f>
        <v>2000</v>
      </c>
      <c r="G17" s="220"/>
      <c r="H17" s="415">
        <f t="shared" si="0"/>
        <v>0</v>
      </c>
    </row>
    <row r="18" spans="1:8" s="2" customFormat="1" ht="25.5" customHeight="1">
      <c r="A18" s="32">
        <v>4</v>
      </c>
      <c r="B18" s="46" t="s">
        <v>283</v>
      </c>
      <c r="C18" s="149" t="s">
        <v>197</v>
      </c>
      <c r="D18" s="82"/>
      <c r="E18" s="87">
        <v>1080</v>
      </c>
      <c r="F18" s="101">
        <f t="shared" si="1"/>
        <v>1080</v>
      </c>
      <c r="G18" s="220"/>
      <c r="H18" s="415">
        <f t="shared" si="0"/>
        <v>0</v>
      </c>
    </row>
    <row r="19" spans="1:8" s="2" customFormat="1" ht="34.5" customHeight="1">
      <c r="A19" s="32">
        <v>5</v>
      </c>
      <c r="B19" s="46" t="s">
        <v>238</v>
      </c>
      <c r="C19" s="149" t="s">
        <v>197</v>
      </c>
      <c r="D19" s="82"/>
      <c r="E19" s="87">
        <v>500</v>
      </c>
      <c r="F19" s="101">
        <f t="shared" si="1"/>
        <v>500</v>
      </c>
      <c r="G19" s="220"/>
      <c r="H19" s="415">
        <f t="shared" si="0"/>
        <v>0</v>
      </c>
    </row>
    <row r="20" spans="1:8" ht="22.5" customHeight="1">
      <c r="A20" s="47"/>
      <c r="B20" s="48"/>
      <c r="C20" s="49"/>
      <c r="D20" s="50"/>
      <c r="G20" s="442" t="s">
        <v>503</v>
      </c>
      <c r="H20" s="424">
        <f>SUM(H15:H19)</f>
        <v>0</v>
      </c>
    </row>
    <row r="21" spans="1:8" ht="22.5" customHeight="1">
      <c r="A21" s="530"/>
      <c r="B21" s="530"/>
      <c r="C21" s="530"/>
      <c r="D21" s="530"/>
      <c r="G21" s="409" t="s">
        <v>504</v>
      </c>
      <c r="H21" s="413"/>
    </row>
    <row r="22" spans="1:8" ht="22.5" customHeight="1">
      <c r="A22" s="34"/>
      <c r="B22" s="14"/>
      <c r="C22" s="3"/>
      <c r="D22" s="18"/>
      <c r="G22" s="409" t="s">
        <v>504</v>
      </c>
      <c r="H22" s="413"/>
    </row>
    <row r="23" spans="1:8" ht="22.5" customHeight="1">
      <c r="A23" s="34"/>
      <c r="B23" s="14"/>
      <c r="C23" s="3"/>
      <c r="D23" s="18"/>
      <c r="G23" s="409" t="s">
        <v>505</v>
      </c>
      <c r="H23" s="414">
        <f>SUM(H20:H22)</f>
        <v>0</v>
      </c>
    </row>
    <row r="24" spans="1:8">
      <c r="A24" s="34"/>
      <c r="B24" s="14"/>
      <c r="C24" s="3"/>
      <c r="D24" s="18"/>
    </row>
    <row r="25" spans="1:8">
      <c r="A25" s="34"/>
      <c r="B25" s="14"/>
      <c r="C25" s="3"/>
      <c r="D25" s="18"/>
    </row>
    <row r="26" spans="1:8">
      <c r="A26" s="34"/>
      <c r="B26" s="14"/>
      <c r="C26" s="3"/>
      <c r="D26" s="18"/>
    </row>
    <row r="27" spans="1:8">
      <c r="A27" s="34"/>
      <c r="B27" s="14"/>
      <c r="C27" s="3"/>
      <c r="D27" s="18"/>
    </row>
    <row r="28" spans="1:8">
      <c r="A28" s="511" t="s">
        <v>510</v>
      </c>
      <c r="B28" s="511"/>
      <c r="C28" s="3"/>
      <c r="D28" s="18"/>
    </row>
    <row r="29" spans="1:8">
      <c r="A29" s="34"/>
      <c r="B29" s="14"/>
      <c r="C29" s="3"/>
      <c r="D29" s="18"/>
    </row>
    <row r="30" spans="1:8">
      <c r="A30" s="34"/>
      <c r="B30" s="14"/>
      <c r="C30" s="3"/>
      <c r="D30" s="18"/>
    </row>
    <row r="31" spans="1:8">
      <c r="A31" s="34"/>
      <c r="B31" s="14"/>
      <c r="C31" s="3"/>
      <c r="D31" s="18"/>
    </row>
    <row r="32" spans="1:8">
      <c r="A32" s="34"/>
      <c r="B32" s="14"/>
      <c r="C32" s="3"/>
      <c r="D32" s="18"/>
    </row>
    <row r="33" spans="1:9">
      <c r="A33" s="34"/>
      <c r="B33" s="14"/>
      <c r="C33" s="3"/>
      <c r="D33" s="18"/>
    </row>
    <row r="34" spans="1:9">
      <c r="A34" s="34"/>
      <c r="B34" s="14"/>
      <c r="C34" s="3"/>
      <c r="D34" s="18"/>
    </row>
    <row r="35" spans="1:9">
      <c r="A35" s="34"/>
      <c r="B35" s="14"/>
      <c r="C35" s="3"/>
      <c r="D35" s="18"/>
    </row>
    <row r="36" spans="1:9">
      <c r="A36" s="34"/>
      <c r="B36" s="14"/>
      <c r="C36" s="3"/>
      <c r="D36" s="18"/>
    </row>
    <row r="37" spans="1:9">
      <c r="A37" s="34"/>
      <c r="B37" s="14"/>
      <c r="C37" s="3"/>
      <c r="D37" s="18"/>
    </row>
    <row r="38" spans="1:9">
      <c r="A38" s="34"/>
      <c r="B38" s="14"/>
      <c r="C38" s="3"/>
      <c r="D38" s="18"/>
    </row>
    <row r="39" spans="1:9" ht="15.75">
      <c r="A39" s="502" t="s">
        <v>525</v>
      </c>
      <c r="B39" s="502"/>
      <c r="C39" s="502"/>
      <c r="D39" s="502"/>
      <c r="E39" s="502"/>
      <c r="F39" s="502"/>
      <c r="G39" s="502"/>
      <c r="H39" s="502"/>
      <c r="I39" s="397"/>
    </row>
    <row r="40" spans="1:9">
      <c r="A40" s="34"/>
      <c r="B40" s="14"/>
      <c r="C40" s="3"/>
      <c r="D40" s="18"/>
    </row>
    <row r="41" spans="1:9">
      <c r="A41" s="34"/>
      <c r="B41" s="14"/>
      <c r="C41" s="3"/>
      <c r="D41" s="18"/>
      <c r="H41" s="73" t="s">
        <v>428</v>
      </c>
    </row>
    <row r="42" spans="1:9">
      <c r="A42" s="34"/>
      <c r="B42" s="14"/>
      <c r="C42" s="3"/>
      <c r="D42" s="18"/>
    </row>
    <row r="43" spans="1:9">
      <c r="A43" s="34"/>
      <c r="B43" s="14"/>
      <c r="C43" s="3"/>
      <c r="D43" s="18"/>
    </row>
    <row r="44" spans="1:9">
      <c r="A44" s="34"/>
      <c r="B44" s="14"/>
      <c r="C44" s="3"/>
      <c r="D44" s="18"/>
    </row>
    <row r="45" spans="1:9">
      <c r="A45" s="34"/>
      <c r="B45" s="14"/>
      <c r="C45" s="3"/>
      <c r="D45" s="18"/>
    </row>
    <row r="46" spans="1:9">
      <c r="A46" s="34"/>
      <c r="B46" s="14"/>
      <c r="C46" s="3"/>
      <c r="D46" s="18"/>
    </row>
    <row r="47" spans="1:9">
      <c r="A47" s="34"/>
      <c r="B47" s="14"/>
      <c r="C47" s="3"/>
      <c r="D47" s="18"/>
    </row>
    <row r="48" spans="1:9">
      <c r="A48" s="34"/>
      <c r="B48" s="14"/>
      <c r="C48" s="3"/>
      <c r="D48" s="18"/>
    </row>
    <row r="49" spans="1:6">
      <c r="A49" s="34"/>
      <c r="B49" s="14"/>
      <c r="C49" s="3"/>
      <c r="D49" s="18"/>
    </row>
    <row r="50" spans="1:6">
      <c r="A50" s="34"/>
      <c r="B50" s="14"/>
      <c r="C50" s="3"/>
      <c r="D50" s="18"/>
    </row>
    <row r="51" spans="1:6" ht="18.75">
      <c r="A51" s="342"/>
      <c r="B51" s="343"/>
      <c r="C51" s="344"/>
      <c r="D51" s="116"/>
      <c r="E51" s="347"/>
      <c r="F51" s="347"/>
    </row>
    <row r="52" spans="1:6" ht="18.75">
      <c r="A52" s="342"/>
      <c r="B52" s="343"/>
      <c r="C52" s="344"/>
      <c r="D52" s="116"/>
      <c r="E52" s="347"/>
      <c r="F52" s="347"/>
    </row>
    <row r="53" spans="1:6" ht="18.75">
      <c r="A53" s="342"/>
      <c r="B53" s="343"/>
      <c r="C53" s="344"/>
      <c r="D53" s="116"/>
      <c r="E53" s="347"/>
      <c r="F53" s="347"/>
    </row>
    <row r="54" spans="1:6">
      <c r="A54" s="34"/>
      <c r="B54" s="14"/>
      <c r="C54" s="3"/>
      <c r="D54" s="18"/>
    </row>
    <row r="55" spans="1:6">
      <c r="A55" s="34"/>
      <c r="B55" s="14"/>
      <c r="C55" s="3"/>
      <c r="D55" s="18"/>
    </row>
    <row r="56" spans="1:6">
      <c r="A56" s="34"/>
      <c r="B56" s="14"/>
      <c r="C56" s="3"/>
      <c r="D56" s="18"/>
    </row>
    <row r="57" spans="1:6">
      <c r="A57" s="34"/>
      <c r="B57" s="14"/>
      <c r="C57" s="3"/>
      <c r="D57" s="18"/>
    </row>
    <row r="58" spans="1:6">
      <c r="A58" s="34"/>
      <c r="B58" s="14"/>
      <c r="C58" s="3"/>
      <c r="D58" s="18"/>
    </row>
    <row r="59" spans="1:6">
      <c r="A59" s="34"/>
      <c r="B59" s="14"/>
      <c r="C59" s="3"/>
      <c r="D59" s="18"/>
    </row>
    <row r="60" spans="1:6">
      <c r="A60" s="34"/>
      <c r="B60" s="14"/>
      <c r="C60" s="3"/>
      <c r="D60" s="18"/>
    </row>
    <row r="61" spans="1:6">
      <c r="A61" s="34"/>
      <c r="B61" s="14"/>
      <c r="C61" s="3"/>
      <c r="D61" s="18"/>
    </row>
    <row r="62" spans="1:6">
      <c r="A62" s="34"/>
      <c r="B62" s="14"/>
      <c r="C62" s="3"/>
      <c r="D62" s="18"/>
    </row>
    <row r="63" spans="1:6">
      <c r="A63" s="34"/>
      <c r="B63" s="14"/>
      <c r="C63" s="3"/>
      <c r="D63" s="18"/>
    </row>
    <row r="64" spans="1:6">
      <c r="A64" s="34"/>
      <c r="B64" s="14"/>
      <c r="C64" s="3"/>
      <c r="D64" s="18"/>
    </row>
    <row r="65" spans="1:4">
      <c r="A65" s="34"/>
      <c r="B65" s="14"/>
      <c r="C65" s="3"/>
      <c r="D65" s="18"/>
    </row>
    <row r="66" spans="1:4">
      <c r="A66" s="34"/>
      <c r="B66" s="14"/>
      <c r="C66" s="3"/>
      <c r="D66" s="18"/>
    </row>
    <row r="67" spans="1:4">
      <c r="A67" s="34"/>
      <c r="B67" s="14"/>
      <c r="C67" s="3"/>
      <c r="D67" s="18"/>
    </row>
    <row r="68" spans="1:4">
      <c r="A68" s="34"/>
      <c r="B68" s="14"/>
      <c r="C68" s="3"/>
      <c r="D68" s="18"/>
    </row>
    <row r="69" spans="1:4">
      <c r="A69" s="34"/>
      <c r="B69" s="14"/>
      <c r="C69" s="3"/>
      <c r="D69" s="18"/>
    </row>
    <row r="70" spans="1:4">
      <c r="A70" s="34"/>
      <c r="B70" s="14"/>
      <c r="C70" s="3"/>
      <c r="D70" s="18"/>
    </row>
    <row r="71" spans="1:4">
      <c r="A71" s="34"/>
      <c r="B71" s="14"/>
      <c r="C71" s="3"/>
      <c r="D71" s="18"/>
    </row>
    <row r="72" spans="1:4">
      <c r="A72" s="34"/>
      <c r="B72" s="14"/>
      <c r="C72" s="3"/>
      <c r="D72" s="18"/>
    </row>
    <row r="73" spans="1:4">
      <c r="A73" s="34"/>
      <c r="B73" s="14"/>
      <c r="C73" s="3"/>
      <c r="D73" s="18"/>
    </row>
    <row r="74" spans="1:4">
      <c r="A74" s="34"/>
      <c r="B74" s="14"/>
      <c r="C74" s="3"/>
      <c r="D74" s="18"/>
    </row>
    <row r="75" spans="1:4">
      <c r="A75" s="34"/>
      <c r="B75" s="14"/>
      <c r="C75" s="3"/>
      <c r="D75" s="18"/>
    </row>
    <row r="76" spans="1:4">
      <c r="A76" s="34"/>
      <c r="B76" s="14"/>
      <c r="C76" s="3"/>
      <c r="D76" s="18"/>
    </row>
    <row r="77" spans="1:4">
      <c r="A77" s="34"/>
      <c r="B77" s="14"/>
      <c r="C77" s="3"/>
      <c r="D77" s="18"/>
    </row>
    <row r="78" spans="1:4">
      <c r="A78" s="34"/>
      <c r="B78" s="14"/>
      <c r="C78" s="3"/>
      <c r="D78" s="18"/>
    </row>
    <row r="79" spans="1:4">
      <c r="A79" s="34"/>
      <c r="B79" s="14"/>
      <c r="C79" s="3"/>
      <c r="D79" s="18"/>
    </row>
    <row r="80" spans="1:4">
      <c r="A80" s="34"/>
      <c r="B80" s="14"/>
      <c r="C80" s="3"/>
      <c r="D80" s="18"/>
    </row>
    <row r="81" spans="1:4">
      <c r="A81" s="34"/>
      <c r="B81" s="14"/>
      <c r="C81" s="3"/>
      <c r="D81" s="18"/>
    </row>
    <row r="82" spans="1:4">
      <c r="A82" s="34"/>
      <c r="B82" s="14"/>
      <c r="C82" s="3"/>
      <c r="D82" s="18"/>
    </row>
    <row r="83" spans="1:4">
      <c r="A83" s="34"/>
      <c r="B83" s="14"/>
      <c r="C83" s="3"/>
      <c r="D83" s="18"/>
    </row>
    <row r="84" spans="1:4">
      <c r="A84" s="34"/>
      <c r="B84" s="14"/>
      <c r="C84" s="3"/>
      <c r="D84" s="18"/>
    </row>
    <row r="85" spans="1:4">
      <c r="A85" s="34"/>
      <c r="B85" s="14"/>
      <c r="C85" s="3"/>
      <c r="D85" s="18"/>
    </row>
    <row r="86" spans="1:4">
      <c r="A86" s="34"/>
      <c r="B86" s="14"/>
      <c r="C86" s="3"/>
      <c r="D86" s="18"/>
    </row>
    <row r="87" spans="1:4">
      <c r="A87" s="34"/>
      <c r="B87" s="14"/>
      <c r="C87" s="3"/>
      <c r="D87" s="18"/>
    </row>
    <row r="88" spans="1:4">
      <c r="A88" s="34"/>
      <c r="B88" s="14"/>
      <c r="C88" s="3"/>
      <c r="D88" s="18"/>
    </row>
    <row r="89" spans="1:4">
      <c r="A89" s="34"/>
      <c r="B89" s="14"/>
      <c r="C89" s="3"/>
      <c r="D89" s="18"/>
    </row>
    <row r="90" spans="1:4">
      <c r="A90" s="34"/>
      <c r="B90" s="14"/>
      <c r="C90" s="3"/>
      <c r="D90" s="18"/>
    </row>
    <row r="91" spans="1:4">
      <c r="A91" s="34"/>
      <c r="B91" s="14"/>
      <c r="C91" s="3"/>
      <c r="D91" s="18"/>
    </row>
    <row r="92" spans="1:4">
      <c r="A92" s="34"/>
      <c r="B92" s="14"/>
      <c r="C92" s="3"/>
      <c r="D92" s="18"/>
    </row>
    <row r="93" spans="1:4">
      <c r="A93" s="34"/>
      <c r="B93" s="14"/>
      <c r="C93" s="3"/>
      <c r="D93" s="18"/>
    </row>
    <row r="94" spans="1:4">
      <c r="A94" s="34"/>
      <c r="B94" s="14"/>
      <c r="C94" s="3"/>
      <c r="D94" s="18"/>
    </row>
    <row r="95" spans="1:4">
      <c r="A95" s="34"/>
      <c r="B95" s="14"/>
      <c r="C95" s="3"/>
      <c r="D95" s="18"/>
    </row>
    <row r="96" spans="1:4">
      <c r="A96" s="34"/>
      <c r="B96" s="14"/>
      <c r="C96" s="3"/>
      <c r="D96" s="18"/>
    </row>
    <row r="97" spans="1:6">
      <c r="A97" s="34"/>
      <c r="B97" s="14"/>
      <c r="C97" s="3"/>
      <c r="D97" s="18"/>
    </row>
    <row r="98" spans="1:6">
      <c r="A98" s="34"/>
      <c r="B98" s="14"/>
      <c r="C98" s="3"/>
      <c r="D98" s="18"/>
    </row>
    <row r="99" spans="1:6">
      <c r="A99" s="34"/>
      <c r="B99" s="14"/>
      <c r="C99" s="3"/>
      <c r="D99" s="18"/>
    </row>
    <row r="100" spans="1:6">
      <c r="A100" s="34"/>
      <c r="B100" s="14"/>
      <c r="C100" s="3"/>
      <c r="D100" s="18"/>
    </row>
    <row r="101" spans="1:6">
      <c r="A101" s="34"/>
      <c r="B101" s="14"/>
      <c r="C101" s="3"/>
      <c r="D101" s="18"/>
    </row>
    <row r="102" spans="1:6">
      <c r="A102" s="34"/>
      <c r="B102" s="14"/>
      <c r="C102" s="3"/>
      <c r="D102" s="18"/>
    </row>
    <row r="103" spans="1:6" ht="18.75">
      <c r="A103" s="342"/>
      <c r="B103" s="343"/>
      <c r="C103" s="344"/>
      <c r="D103" s="116"/>
      <c r="E103" s="347"/>
      <c r="F103" s="347"/>
    </row>
    <row r="104" spans="1:6" ht="18.75">
      <c r="A104" s="342"/>
      <c r="B104" s="343"/>
      <c r="C104" s="344"/>
      <c r="D104" s="116"/>
      <c r="E104" s="347"/>
      <c r="F104" s="347"/>
    </row>
    <row r="105" spans="1:6" ht="18.75">
      <c r="A105" s="342"/>
      <c r="B105" s="343"/>
      <c r="C105" s="344"/>
      <c r="D105" s="116"/>
      <c r="E105" s="347"/>
      <c r="F105" s="347"/>
    </row>
    <row r="106" spans="1:6">
      <c r="A106" s="34"/>
      <c r="B106" s="14"/>
      <c r="C106" s="3"/>
      <c r="D106" s="18"/>
    </row>
    <row r="107" spans="1:6">
      <c r="A107" s="34"/>
      <c r="B107" s="14"/>
      <c r="C107" s="3"/>
      <c r="D107" s="18"/>
    </row>
    <row r="108" spans="1:6">
      <c r="A108" s="34"/>
      <c r="B108" s="14"/>
      <c r="C108" s="3"/>
      <c r="D108" s="18"/>
    </row>
    <row r="109" spans="1:6">
      <c r="A109" s="34"/>
      <c r="B109" s="14"/>
      <c r="C109" s="3"/>
      <c r="D109" s="18"/>
    </row>
    <row r="110" spans="1:6">
      <c r="A110" s="34"/>
      <c r="B110" s="14"/>
      <c r="C110" s="3"/>
      <c r="D110" s="18"/>
    </row>
    <row r="111" spans="1:6">
      <c r="A111" s="34"/>
      <c r="B111" s="14"/>
      <c r="C111" s="3"/>
      <c r="D111" s="18"/>
    </row>
    <row r="112" spans="1:6">
      <c r="A112" s="34"/>
      <c r="B112" s="14"/>
      <c r="C112" s="3"/>
      <c r="D112" s="18"/>
    </row>
    <row r="113" spans="1:4">
      <c r="A113" s="34"/>
      <c r="B113" s="14"/>
      <c r="C113" s="3"/>
      <c r="D113" s="18"/>
    </row>
    <row r="114" spans="1:4">
      <c r="A114" s="34"/>
      <c r="B114" s="14"/>
      <c r="C114" s="3"/>
      <c r="D114" s="18"/>
    </row>
    <row r="115" spans="1:4">
      <c r="A115" s="34"/>
      <c r="B115" s="14"/>
      <c r="C115" s="3"/>
      <c r="D115" s="18"/>
    </row>
    <row r="116" spans="1:4">
      <c r="A116" s="34"/>
      <c r="B116" s="14"/>
      <c r="C116" s="3"/>
      <c r="D116" s="18"/>
    </row>
    <row r="117" spans="1:4">
      <c r="A117" s="34"/>
      <c r="B117" s="14"/>
      <c r="C117" s="3"/>
      <c r="D117" s="18"/>
    </row>
    <row r="118" spans="1:4">
      <c r="A118" s="34"/>
      <c r="B118" s="14"/>
      <c r="C118" s="3"/>
      <c r="D118" s="18"/>
    </row>
    <row r="119" spans="1:4">
      <c r="A119" s="34"/>
      <c r="B119" s="14"/>
      <c r="C119" s="3"/>
      <c r="D119" s="18"/>
    </row>
    <row r="120" spans="1:4">
      <c r="A120" s="34"/>
      <c r="B120" s="14"/>
      <c r="C120" s="3"/>
      <c r="D120" s="18"/>
    </row>
    <row r="121" spans="1:4">
      <c r="A121" s="34"/>
      <c r="B121" s="14"/>
      <c r="C121" s="3"/>
      <c r="D121" s="18"/>
    </row>
    <row r="122" spans="1:4">
      <c r="A122" s="34"/>
      <c r="B122" s="14"/>
      <c r="C122" s="3"/>
      <c r="D122" s="18"/>
    </row>
    <row r="123" spans="1:4">
      <c r="A123" s="34"/>
      <c r="B123" s="14"/>
      <c r="C123" s="3"/>
      <c r="D123" s="18"/>
    </row>
    <row r="124" spans="1:4">
      <c r="A124" s="34"/>
      <c r="B124" s="14"/>
      <c r="C124" s="3"/>
      <c r="D124" s="18"/>
    </row>
    <row r="125" spans="1:4">
      <c r="A125" s="34"/>
      <c r="B125" s="14"/>
      <c r="C125" s="3"/>
      <c r="D125" s="18"/>
    </row>
    <row r="126" spans="1:4">
      <c r="A126" s="34"/>
      <c r="B126" s="14"/>
      <c r="C126" s="3"/>
      <c r="D126" s="18"/>
    </row>
    <row r="127" spans="1:4">
      <c r="A127" s="34"/>
      <c r="B127" s="14"/>
      <c r="C127" s="3"/>
      <c r="D127" s="18"/>
    </row>
    <row r="128" spans="1:4">
      <c r="A128" s="34"/>
      <c r="B128" s="14"/>
      <c r="C128" s="3"/>
      <c r="D128" s="18"/>
    </row>
    <row r="129" spans="1:4">
      <c r="A129" s="34"/>
      <c r="B129" s="14"/>
      <c r="C129" s="3"/>
      <c r="D129" s="18"/>
    </row>
    <row r="130" spans="1:4">
      <c r="A130" s="34"/>
      <c r="B130" s="14"/>
      <c r="C130" s="3"/>
      <c r="D130" s="18"/>
    </row>
    <row r="131" spans="1:4">
      <c r="A131" s="34"/>
      <c r="B131" s="14"/>
      <c r="C131" s="3"/>
      <c r="D131" s="18"/>
    </row>
    <row r="157" spans="1:6" ht="18.75">
      <c r="A157" s="483"/>
      <c r="B157" s="484"/>
      <c r="C157" s="347"/>
      <c r="D157" s="348"/>
      <c r="E157" s="347"/>
      <c r="F157" s="347"/>
    </row>
    <row r="158" spans="1:6" ht="18.75">
      <c r="A158" s="483"/>
      <c r="B158" s="484"/>
      <c r="C158" s="347"/>
      <c r="D158" s="348"/>
      <c r="E158" s="347"/>
      <c r="F158" s="347"/>
    </row>
    <row r="159" spans="1:6" ht="18.75">
      <c r="A159" s="483"/>
      <c r="B159" s="484"/>
      <c r="C159" s="347"/>
      <c r="D159" s="348"/>
      <c r="E159" s="347"/>
      <c r="F159" s="347"/>
    </row>
  </sheetData>
  <mergeCells count="10">
    <mergeCell ref="A28:B28"/>
    <mergeCell ref="A21:D21"/>
    <mergeCell ref="A1:B1"/>
    <mergeCell ref="A2:B2"/>
    <mergeCell ref="A3:B3"/>
    <mergeCell ref="A9:B9"/>
    <mergeCell ref="A10:F10"/>
    <mergeCell ref="A5:H5"/>
    <mergeCell ref="A6:H6"/>
    <mergeCell ref="A7:H7"/>
  </mergeCell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70"/>
  <sheetViews>
    <sheetView topLeftCell="A76" workbookViewId="0">
      <selection activeCell="A80" sqref="A80:H80"/>
    </sheetView>
  </sheetViews>
  <sheetFormatPr baseColWidth="10" defaultRowHeight="15"/>
  <cols>
    <col min="1" max="1" width="6" style="2" customWidth="1"/>
    <col min="2" max="2" width="25.140625" style="2" customWidth="1"/>
    <col min="3" max="3" width="12.42578125" style="2" customWidth="1"/>
    <col min="4" max="4" width="12.42578125" style="2" hidden="1" customWidth="1"/>
    <col min="5" max="5" width="11.42578125" style="2" hidden="1" customWidth="1"/>
    <col min="6" max="6" width="16.85546875" style="2" customWidth="1"/>
    <col min="7" max="7" width="14.42578125" style="2" customWidth="1"/>
    <col min="8" max="8" width="15.28515625" style="2" customWidth="1"/>
  </cols>
  <sheetData>
    <row r="1" spans="1:8">
      <c r="A1" s="523" t="s">
        <v>100</v>
      </c>
      <c r="B1" s="523"/>
      <c r="D1" s="17"/>
    </row>
    <row r="2" spans="1:8">
      <c r="A2" s="523" t="s">
        <v>101</v>
      </c>
      <c r="B2" s="523"/>
      <c r="D2" s="17"/>
    </row>
    <row r="3" spans="1:8">
      <c r="A3" s="523" t="s">
        <v>102</v>
      </c>
      <c r="B3" s="523"/>
      <c r="D3" s="17"/>
    </row>
    <row r="4" spans="1:8">
      <c r="A4" s="465"/>
      <c r="B4" s="472"/>
      <c r="D4" s="17"/>
    </row>
    <row r="5" spans="1:8" ht="18.75">
      <c r="A5" s="515" t="s">
        <v>508</v>
      </c>
      <c r="B5" s="515"/>
      <c r="C5" s="515"/>
      <c r="D5" s="515"/>
      <c r="E5" s="515"/>
      <c r="F5" s="515"/>
      <c r="G5" s="515"/>
      <c r="H5" s="515"/>
    </row>
    <row r="6" spans="1:8" ht="18.75">
      <c r="A6" s="515" t="s">
        <v>103</v>
      </c>
      <c r="B6" s="515"/>
      <c r="C6" s="515"/>
      <c r="D6" s="515"/>
      <c r="E6" s="515"/>
      <c r="F6" s="515"/>
      <c r="G6" s="515"/>
      <c r="H6" s="515"/>
    </row>
    <row r="7" spans="1:8" ht="18.75">
      <c r="A7" s="515" t="s">
        <v>398</v>
      </c>
      <c r="B7" s="515"/>
      <c r="C7" s="515"/>
      <c r="D7" s="515"/>
      <c r="E7" s="515"/>
      <c r="F7" s="515"/>
      <c r="G7" s="515"/>
      <c r="H7" s="515"/>
    </row>
    <row r="8" spans="1:8">
      <c r="A8" s="466"/>
      <c r="B8" s="480"/>
      <c r="C8" s="480"/>
      <c r="D8" s="480"/>
    </row>
    <row r="9" spans="1:8">
      <c r="A9" s="531"/>
      <c r="B9" s="531"/>
      <c r="D9" s="17"/>
    </row>
    <row r="10" spans="1:8">
      <c r="A10" s="465"/>
      <c r="B10" s="472"/>
      <c r="D10" s="17"/>
    </row>
    <row r="11" spans="1:8" ht="18.75">
      <c r="A11" s="533" t="s">
        <v>430</v>
      </c>
      <c r="B11" s="533"/>
      <c r="C11" s="533"/>
      <c r="D11" s="533"/>
      <c r="E11" s="533"/>
      <c r="F11" s="533"/>
      <c r="G11" s="500"/>
    </row>
    <row r="12" spans="1:8" ht="21">
      <c r="A12" s="6"/>
      <c r="C12" s="3"/>
      <c r="D12" s="18"/>
    </row>
    <row r="13" spans="1:8" ht="21" customHeight="1">
      <c r="D13" s="18"/>
    </row>
    <row r="14" spans="1:8">
      <c r="A14" s="65" t="s">
        <v>166</v>
      </c>
      <c r="B14" s="441" t="s">
        <v>167</v>
      </c>
      <c r="C14" s="65" t="s">
        <v>168</v>
      </c>
      <c r="D14" s="65" t="s">
        <v>169</v>
      </c>
      <c r="E14" s="159" t="s">
        <v>171</v>
      </c>
      <c r="F14" s="65" t="s">
        <v>170</v>
      </c>
      <c r="G14" s="443" t="s">
        <v>500</v>
      </c>
      <c r="H14" s="403" t="s">
        <v>501</v>
      </c>
    </row>
    <row r="15" spans="1:8" s="58" customFormat="1" ht="29.25" customHeight="1">
      <c r="A15" s="32">
        <v>1</v>
      </c>
      <c r="B15" s="57" t="s">
        <v>199</v>
      </c>
      <c r="C15" s="55" t="s">
        <v>65</v>
      </c>
      <c r="D15" s="55"/>
      <c r="E15" s="70">
        <v>1000</v>
      </c>
      <c r="F15" s="101">
        <f>D15+E15</f>
        <v>1000</v>
      </c>
      <c r="G15" s="157"/>
      <c r="H15" s="415">
        <f>F15*G15</f>
        <v>0</v>
      </c>
    </row>
    <row r="16" spans="1:8" ht="23.25" customHeight="1">
      <c r="A16" s="34"/>
      <c r="B16" s="14"/>
      <c r="D16" s="17"/>
      <c r="G16" s="442" t="s">
        <v>503</v>
      </c>
      <c r="H16" s="424">
        <f>SUM(H15:H15)</f>
        <v>0</v>
      </c>
    </row>
    <row r="17" spans="1:8" ht="23.25" customHeight="1">
      <c r="A17" s="34"/>
      <c r="B17" s="14"/>
      <c r="C17" s="3"/>
      <c r="D17" s="18"/>
      <c r="G17" s="409" t="s">
        <v>504</v>
      </c>
      <c r="H17" s="413"/>
    </row>
    <row r="18" spans="1:8" ht="23.25" customHeight="1">
      <c r="A18" s="465"/>
      <c r="B18" s="472"/>
      <c r="D18" s="17"/>
      <c r="G18" s="409" t="s">
        <v>504</v>
      </c>
      <c r="H18" s="413"/>
    </row>
    <row r="19" spans="1:8" ht="23.25" customHeight="1">
      <c r="A19" s="465"/>
      <c r="B19" s="472"/>
      <c r="D19" s="17"/>
      <c r="G19" s="409" t="s">
        <v>505</v>
      </c>
      <c r="H19" s="414">
        <f>SUM(H16:H18)</f>
        <v>0</v>
      </c>
    </row>
    <row r="20" spans="1:8" ht="23.25" customHeight="1">
      <c r="A20" s="465"/>
      <c r="B20" s="472"/>
      <c r="D20" s="17"/>
    </row>
    <row r="21" spans="1:8" ht="23.25" customHeight="1">
      <c r="A21" s="465"/>
      <c r="B21" s="472"/>
      <c r="D21" s="17"/>
    </row>
    <row r="22" spans="1:8" ht="23.25" customHeight="1">
      <c r="A22" s="465"/>
      <c r="B22" s="472"/>
      <c r="D22" s="17"/>
    </row>
    <row r="23" spans="1:8" ht="23.25" customHeight="1">
      <c r="A23" s="511" t="s">
        <v>510</v>
      </c>
      <c r="B23" s="511"/>
      <c r="D23" s="17"/>
    </row>
    <row r="24" spans="1:8" ht="23.25" customHeight="1">
      <c r="A24" s="465"/>
      <c r="B24" s="472"/>
      <c r="D24" s="17"/>
    </row>
    <row r="25" spans="1:8" ht="23.25" customHeight="1">
      <c r="A25" s="465"/>
      <c r="B25" s="472"/>
      <c r="D25" s="17"/>
    </row>
    <row r="26" spans="1:8" ht="23.25" customHeight="1">
      <c r="A26" s="465"/>
      <c r="B26" s="472"/>
      <c r="D26" s="17"/>
    </row>
    <row r="27" spans="1:8" ht="23.25" customHeight="1">
      <c r="A27" s="465"/>
      <c r="B27" s="472"/>
      <c r="D27" s="17"/>
    </row>
    <row r="28" spans="1:8" ht="23.25" customHeight="1">
      <c r="A28" s="465"/>
      <c r="B28" s="472"/>
      <c r="D28" s="17"/>
    </row>
    <row r="29" spans="1:8" ht="23.25" customHeight="1">
      <c r="A29" s="51"/>
      <c r="B29" s="52"/>
      <c r="C29" s="53"/>
      <c r="D29" s="54"/>
    </row>
    <row r="30" spans="1:8" ht="23.25" customHeight="1">
      <c r="A30" s="530"/>
      <c r="B30" s="530"/>
      <c r="C30" s="530"/>
      <c r="D30" s="530"/>
    </row>
    <row r="31" spans="1:8">
      <c r="A31" s="34"/>
      <c r="B31" s="14"/>
      <c r="C31" s="3"/>
      <c r="D31" s="18"/>
    </row>
    <row r="32" spans="1:8">
      <c r="A32" s="34"/>
      <c r="B32" s="14"/>
      <c r="C32" s="3"/>
      <c r="D32" s="18"/>
    </row>
    <row r="33" spans="1:8">
      <c r="A33" s="34"/>
      <c r="B33" s="14"/>
      <c r="C33" s="3"/>
      <c r="D33" s="18"/>
    </row>
    <row r="34" spans="1:8">
      <c r="A34" s="34"/>
      <c r="B34" s="14"/>
      <c r="C34" s="3"/>
      <c r="D34" s="18"/>
    </row>
    <row r="35" spans="1:8">
      <c r="A35" s="34"/>
      <c r="B35" s="14"/>
      <c r="C35" s="3"/>
      <c r="D35" s="18"/>
    </row>
    <row r="36" spans="1:8">
      <c r="A36" s="502" t="s">
        <v>525</v>
      </c>
      <c r="B36" s="502"/>
      <c r="C36" s="502"/>
      <c r="D36" s="502"/>
      <c r="E36" s="502"/>
      <c r="F36" s="502"/>
      <c r="G36" s="502"/>
      <c r="H36" s="502"/>
    </row>
    <row r="37" spans="1:8">
      <c r="A37" s="34"/>
      <c r="B37" s="14"/>
      <c r="C37" s="3"/>
      <c r="D37" s="18"/>
      <c r="H37" s="73" t="s">
        <v>431</v>
      </c>
    </row>
    <row r="38" spans="1:8">
      <c r="A38" s="34"/>
      <c r="B38" s="14"/>
      <c r="C38" s="3"/>
      <c r="D38" s="18"/>
    </row>
    <row r="39" spans="1:8">
      <c r="A39" s="34"/>
      <c r="B39" s="14"/>
      <c r="C39" s="3"/>
      <c r="D39" s="18"/>
    </row>
    <row r="40" spans="1:8">
      <c r="A40" s="523" t="s">
        <v>100</v>
      </c>
      <c r="B40" s="523"/>
      <c r="D40" s="17"/>
    </row>
    <row r="41" spans="1:8">
      <c r="A41" s="523" t="s">
        <v>101</v>
      </c>
      <c r="B41" s="523"/>
      <c r="D41" s="17"/>
    </row>
    <row r="42" spans="1:8">
      <c r="A42" s="523" t="s">
        <v>102</v>
      </c>
      <c r="B42" s="523"/>
      <c r="D42" s="17"/>
    </row>
    <row r="43" spans="1:8">
      <c r="A43" s="465"/>
      <c r="B43" s="472"/>
      <c r="D43" s="17"/>
    </row>
    <row r="44" spans="1:8" ht="18.75">
      <c r="A44" s="515" t="s">
        <v>508</v>
      </c>
      <c r="B44" s="515"/>
      <c r="C44" s="515"/>
      <c r="D44" s="515"/>
      <c r="E44" s="515"/>
      <c r="F44" s="515"/>
      <c r="G44" s="515"/>
      <c r="H44" s="515"/>
    </row>
    <row r="45" spans="1:8" ht="18.75">
      <c r="A45" s="515" t="s">
        <v>103</v>
      </c>
      <c r="B45" s="515"/>
      <c r="C45" s="515"/>
      <c r="D45" s="515"/>
      <c r="E45" s="515"/>
      <c r="F45" s="515"/>
      <c r="G45" s="515"/>
      <c r="H45" s="515"/>
    </row>
    <row r="46" spans="1:8" ht="18.75">
      <c r="A46" s="515" t="s">
        <v>398</v>
      </c>
      <c r="B46" s="515"/>
      <c r="C46" s="515"/>
      <c r="D46" s="515"/>
      <c r="E46" s="515"/>
      <c r="F46" s="515"/>
      <c r="G46" s="515"/>
      <c r="H46" s="515"/>
    </row>
    <row r="47" spans="1:8">
      <c r="A47" s="466"/>
      <c r="B47" s="480"/>
      <c r="C47" s="480"/>
      <c r="D47" s="480"/>
    </row>
    <row r="48" spans="1:8">
      <c r="A48" s="531"/>
      <c r="B48" s="531"/>
      <c r="D48" s="17"/>
    </row>
    <row r="49" spans="1:8">
      <c r="A49" s="465"/>
      <c r="B49" s="472"/>
      <c r="D49" s="17"/>
    </row>
    <row r="50" spans="1:8" ht="18.75">
      <c r="A50" s="533" t="s">
        <v>429</v>
      </c>
      <c r="B50" s="533"/>
      <c r="C50" s="533"/>
      <c r="D50" s="533"/>
      <c r="E50" s="533"/>
      <c r="F50" s="533"/>
    </row>
    <row r="51" spans="1:8" ht="21">
      <c r="A51" s="6"/>
      <c r="C51" s="3"/>
      <c r="D51" s="18"/>
    </row>
    <row r="52" spans="1:8">
      <c r="D52" s="18"/>
    </row>
    <row r="53" spans="1:8">
      <c r="A53" s="65" t="s">
        <v>166</v>
      </c>
      <c r="B53" s="441" t="s">
        <v>167</v>
      </c>
      <c r="C53" s="65" t="s">
        <v>168</v>
      </c>
      <c r="D53" s="65" t="s">
        <v>169</v>
      </c>
      <c r="E53" s="159" t="s">
        <v>171</v>
      </c>
      <c r="F53" s="65" t="s">
        <v>170</v>
      </c>
      <c r="G53" s="443" t="s">
        <v>500</v>
      </c>
      <c r="H53" s="403" t="s">
        <v>501</v>
      </c>
    </row>
    <row r="54" spans="1:8" ht="21" customHeight="1">
      <c r="A54" s="373">
        <v>1</v>
      </c>
      <c r="B54" s="374" t="s">
        <v>161</v>
      </c>
      <c r="C54" s="69" t="s">
        <v>18</v>
      </c>
      <c r="D54" s="69"/>
      <c r="E54" s="87">
        <v>200</v>
      </c>
      <c r="F54" s="99">
        <f>D54+E54</f>
        <v>200</v>
      </c>
      <c r="G54" s="157"/>
      <c r="H54" s="415">
        <f>F54*G54</f>
        <v>0</v>
      </c>
    </row>
    <row r="55" spans="1:8" ht="21" customHeight="1">
      <c r="A55" s="373">
        <v>2</v>
      </c>
      <c r="B55" s="375" t="s">
        <v>400</v>
      </c>
      <c r="C55" s="87" t="s">
        <v>16</v>
      </c>
      <c r="D55" s="99"/>
      <c r="E55" s="87">
        <v>40</v>
      </c>
      <c r="F55" s="99">
        <f t="shared" ref="F55:F56" si="0">D55+E55</f>
        <v>40</v>
      </c>
      <c r="G55" s="220"/>
      <c r="H55" s="415">
        <f t="shared" ref="H55:H56" si="1">F55*G55</f>
        <v>0</v>
      </c>
    </row>
    <row r="56" spans="1:8" ht="21" customHeight="1">
      <c r="A56" s="373">
        <v>3</v>
      </c>
      <c r="B56" s="123" t="s">
        <v>273</v>
      </c>
      <c r="C56" s="71" t="s">
        <v>18</v>
      </c>
      <c r="D56" s="71"/>
      <c r="E56" s="71">
        <v>40</v>
      </c>
      <c r="F56" s="99">
        <f t="shared" si="0"/>
        <v>40</v>
      </c>
      <c r="G56" s="220"/>
      <c r="H56" s="415">
        <f t="shared" si="1"/>
        <v>0</v>
      </c>
    </row>
    <row r="57" spans="1:8" ht="21.75" customHeight="1">
      <c r="G57" s="442" t="s">
        <v>503</v>
      </c>
      <c r="H57" s="424">
        <f>SUM(H54:H56)</f>
        <v>0</v>
      </c>
    </row>
    <row r="58" spans="1:8" ht="21.75" customHeight="1">
      <c r="G58" s="409" t="s">
        <v>504</v>
      </c>
      <c r="H58" s="413"/>
    </row>
    <row r="59" spans="1:8" ht="21.75" customHeight="1">
      <c r="G59" s="409" t="s">
        <v>504</v>
      </c>
      <c r="H59" s="413"/>
    </row>
    <row r="60" spans="1:8" ht="21.75" customHeight="1">
      <c r="G60" s="409" t="s">
        <v>505</v>
      </c>
      <c r="H60" s="414">
        <f>SUM(H57:H59)</f>
        <v>0</v>
      </c>
    </row>
    <row r="62" spans="1:8" ht="18.75">
      <c r="A62" s="347"/>
      <c r="B62" s="347"/>
      <c r="C62" s="347"/>
      <c r="D62" s="347"/>
      <c r="E62" s="347"/>
      <c r="F62" s="347"/>
    </row>
    <row r="63" spans="1:8" ht="18.75">
      <c r="A63" s="347"/>
      <c r="B63" s="347"/>
      <c r="C63" s="347"/>
      <c r="D63" s="347"/>
      <c r="E63" s="347"/>
      <c r="F63" s="347"/>
    </row>
    <row r="64" spans="1:8" ht="18.75">
      <c r="A64" s="347"/>
      <c r="B64" s="347"/>
      <c r="C64" s="347"/>
      <c r="D64" s="347"/>
      <c r="E64" s="347"/>
      <c r="F64" s="347"/>
    </row>
    <row r="69" spans="1:8">
      <c r="A69" s="511" t="s">
        <v>510</v>
      </c>
      <c r="B69" s="511"/>
    </row>
    <row r="80" spans="1:8">
      <c r="A80" s="502" t="s">
        <v>526</v>
      </c>
      <c r="B80" s="502"/>
      <c r="C80" s="502"/>
      <c r="D80" s="502"/>
      <c r="E80" s="502"/>
      <c r="F80" s="502"/>
      <c r="G80" s="502"/>
      <c r="H80" s="502"/>
    </row>
    <row r="81" spans="8:8">
      <c r="H81" s="73" t="s">
        <v>432</v>
      </c>
    </row>
    <row r="114" spans="1:6" ht="18.75">
      <c r="A114" s="347"/>
      <c r="B114" s="347"/>
      <c r="C114" s="347"/>
      <c r="D114" s="347"/>
      <c r="E114" s="347"/>
      <c r="F114" s="347"/>
    </row>
    <row r="115" spans="1:6" ht="18.75">
      <c r="A115" s="347"/>
      <c r="B115" s="347"/>
      <c r="C115" s="347"/>
      <c r="D115" s="347"/>
      <c r="E115" s="347"/>
      <c r="F115" s="347"/>
    </row>
    <row r="116" spans="1:6" ht="18.75">
      <c r="A116" s="347"/>
      <c r="B116" s="347"/>
      <c r="C116" s="347"/>
      <c r="D116" s="347"/>
      <c r="E116" s="347"/>
      <c r="F116" s="347"/>
    </row>
    <row r="168" spans="1:6" ht="18.75">
      <c r="A168" s="347"/>
      <c r="B168" s="347"/>
      <c r="C168" s="347"/>
      <c r="D168" s="347"/>
      <c r="E168" s="347"/>
      <c r="F168" s="347"/>
    </row>
    <row r="169" spans="1:6" ht="18.75">
      <c r="A169" s="347"/>
      <c r="B169" s="347"/>
      <c r="C169" s="347"/>
      <c r="D169" s="347"/>
      <c r="E169" s="347"/>
      <c r="F169" s="347"/>
    </row>
    <row r="170" spans="1:6" ht="18.75">
      <c r="A170" s="347"/>
      <c r="B170" s="347"/>
      <c r="C170" s="347"/>
      <c r="D170" s="347"/>
      <c r="E170" s="347"/>
      <c r="F170" s="347"/>
    </row>
  </sheetData>
  <mergeCells count="19">
    <mergeCell ref="A44:H44"/>
    <mergeCell ref="A45:H45"/>
    <mergeCell ref="A46:H46"/>
    <mergeCell ref="A69:B69"/>
    <mergeCell ref="A9:B9"/>
    <mergeCell ref="A30:D30"/>
    <mergeCell ref="A23:B23"/>
    <mergeCell ref="A48:B48"/>
    <mergeCell ref="A50:F50"/>
    <mergeCell ref="A40:B40"/>
    <mergeCell ref="A41:B41"/>
    <mergeCell ref="A42:B42"/>
    <mergeCell ref="A1:B1"/>
    <mergeCell ref="A2:B2"/>
    <mergeCell ref="A3:B3"/>
    <mergeCell ref="A11:F11"/>
    <mergeCell ref="A5:H5"/>
    <mergeCell ref="A6:H6"/>
    <mergeCell ref="A7:H7"/>
  </mergeCells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66"/>
  <sheetViews>
    <sheetView topLeftCell="A25" workbookViewId="0">
      <selection activeCell="A44" sqref="A44:I44"/>
    </sheetView>
  </sheetViews>
  <sheetFormatPr baseColWidth="10" defaultRowHeight="15.75"/>
  <cols>
    <col min="1" max="1" width="4.7109375" style="30" customWidth="1"/>
    <col min="2" max="2" width="26.42578125" style="13" customWidth="1"/>
    <col min="3" max="3" width="16.42578125" style="265" customWidth="1"/>
    <col min="4" max="4" width="10" style="72" customWidth="1"/>
    <col min="5" max="5" width="11.42578125" style="25" hidden="1" customWidth="1"/>
    <col min="6" max="6" width="11.42578125" style="26" hidden="1" customWidth="1"/>
    <col min="7" max="7" width="11.5703125" style="26" customWidth="1"/>
    <col min="8" max="8" width="15.5703125" customWidth="1"/>
    <col min="9" max="9" width="12.7109375" customWidth="1"/>
  </cols>
  <sheetData>
    <row r="1" spans="1:9">
      <c r="A1" s="517" t="s">
        <v>100</v>
      </c>
      <c r="B1" s="517"/>
      <c r="C1" s="256"/>
    </row>
    <row r="2" spans="1:9">
      <c r="A2" s="517" t="s">
        <v>101</v>
      </c>
      <c r="B2" s="517"/>
      <c r="C2" s="256"/>
      <c r="I2" s="2"/>
    </row>
    <row r="3" spans="1:9">
      <c r="A3" s="517" t="s">
        <v>102</v>
      </c>
      <c r="B3" s="517"/>
      <c r="C3" s="256"/>
    </row>
    <row r="4" spans="1:9" ht="12" customHeight="1"/>
    <row r="5" spans="1:9" ht="18.75">
      <c r="A5" s="516" t="s">
        <v>508</v>
      </c>
      <c r="B5" s="516"/>
      <c r="C5" s="516"/>
      <c r="D5" s="516"/>
      <c r="E5" s="516"/>
      <c r="F5" s="516"/>
      <c r="G5" s="516"/>
      <c r="H5" s="516"/>
      <c r="I5" s="516"/>
    </row>
    <row r="6" spans="1:9" ht="18.75">
      <c r="A6" s="516" t="s">
        <v>103</v>
      </c>
      <c r="B6" s="516"/>
      <c r="C6" s="516"/>
      <c r="D6" s="516"/>
      <c r="E6" s="516"/>
      <c r="F6" s="516"/>
      <c r="G6" s="516"/>
      <c r="H6" s="516"/>
      <c r="I6" s="516"/>
    </row>
    <row r="7" spans="1:9" ht="18.75">
      <c r="A7" s="516" t="s">
        <v>398</v>
      </c>
      <c r="B7" s="516"/>
      <c r="C7" s="516"/>
      <c r="D7" s="516"/>
      <c r="E7" s="516"/>
      <c r="F7" s="516"/>
      <c r="G7" s="516"/>
      <c r="H7" s="516"/>
      <c r="I7" s="516"/>
    </row>
    <row r="8" spans="1:9">
      <c r="A8" s="535"/>
      <c r="B8" s="535"/>
      <c r="C8" s="257"/>
    </row>
    <row r="9" spans="1:9" ht="21">
      <c r="A9" s="7" t="s">
        <v>433</v>
      </c>
      <c r="B9" s="7"/>
      <c r="C9" s="7"/>
      <c r="D9" s="7"/>
      <c r="E9" s="7"/>
      <c r="F9" s="7"/>
      <c r="G9" s="7"/>
    </row>
    <row r="10" spans="1:9" ht="13.5" customHeight="1">
      <c r="B10" s="43"/>
      <c r="C10" s="258"/>
      <c r="D10" s="74"/>
    </row>
    <row r="11" spans="1:9" ht="24">
      <c r="A11" s="65" t="s">
        <v>166</v>
      </c>
      <c r="B11" s="536" t="s">
        <v>167</v>
      </c>
      <c r="C11" s="537"/>
      <c r="D11" s="65" t="s">
        <v>168</v>
      </c>
      <c r="E11" s="65" t="s">
        <v>169</v>
      </c>
      <c r="F11" s="158" t="s">
        <v>171</v>
      </c>
      <c r="G11" s="65" t="s">
        <v>170</v>
      </c>
      <c r="H11" s="443" t="s">
        <v>500</v>
      </c>
      <c r="I11" s="403" t="s">
        <v>501</v>
      </c>
    </row>
    <row r="12" spans="1:9" s="2" customFormat="1" ht="15.75" customHeight="1">
      <c r="A12" s="32">
        <v>1</v>
      </c>
      <c r="B12" s="191" t="s">
        <v>42</v>
      </c>
      <c r="C12" s="259" t="s">
        <v>67</v>
      </c>
      <c r="D12" s="69" t="s">
        <v>23</v>
      </c>
      <c r="E12" s="69"/>
      <c r="F12" s="87">
        <v>60</v>
      </c>
      <c r="G12" s="101">
        <f t="shared" ref="G12:G37" si="0">E12+F12</f>
        <v>60</v>
      </c>
      <c r="H12" s="157"/>
      <c r="I12" s="415">
        <f>G12*H12</f>
        <v>0</v>
      </c>
    </row>
    <row r="13" spans="1:9" s="2" customFormat="1" ht="15.75" customHeight="1">
      <c r="A13" s="32">
        <v>2</v>
      </c>
      <c r="B13" s="267" t="s">
        <v>351</v>
      </c>
      <c r="C13" s="268" t="s">
        <v>241</v>
      </c>
      <c r="D13" s="87" t="s">
        <v>23</v>
      </c>
      <c r="E13" s="220"/>
      <c r="F13" s="69">
        <v>3</v>
      </c>
      <c r="G13" s="101">
        <f t="shared" si="0"/>
        <v>3</v>
      </c>
      <c r="H13" s="157"/>
      <c r="I13" s="415">
        <f t="shared" ref="I13:I37" si="1">G13*H13</f>
        <v>0</v>
      </c>
    </row>
    <row r="14" spans="1:9" s="2" customFormat="1" ht="15.75" customHeight="1">
      <c r="A14" s="32">
        <v>3</v>
      </c>
      <c r="B14" s="254" t="s">
        <v>350</v>
      </c>
      <c r="C14" s="260" t="s">
        <v>347</v>
      </c>
      <c r="D14" s="67" t="s">
        <v>23</v>
      </c>
      <c r="E14" s="266"/>
      <c r="F14" s="69">
        <v>24</v>
      </c>
      <c r="G14" s="101">
        <f t="shared" si="0"/>
        <v>24</v>
      </c>
      <c r="H14" s="157"/>
      <c r="I14" s="415">
        <f t="shared" si="1"/>
        <v>0</v>
      </c>
    </row>
    <row r="15" spans="1:9" s="2" customFormat="1" ht="15.75" customHeight="1">
      <c r="A15" s="32">
        <v>4</v>
      </c>
      <c r="B15" s="191" t="s">
        <v>106</v>
      </c>
      <c r="C15" s="259" t="s">
        <v>241</v>
      </c>
      <c r="D15" s="69" t="s">
        <v>23</v>
      </c>
      <c r="E15" s="69"/>
      <c r="F15" s="87">
        <v>20</v>
      </c>
      <c r="G15" s="101">
        <f t="shared" si="0"/>
        <v>20</v>
      </c>
      <c r="H15" s="157"/>
      <c r="I15" s="415">
        <f t="shared" si="1"/>
        <v>0</v>
      </c>
    </row>
    <row r="16" spans="1:9" s="2" customFormat="1" ht="15.75" customHeight="1">
      <c r="A16" s="32">
        <v>5</v>
      </c>
      <c r="B16" s="191" t="s">
        <v>80</v>
      </c>
      <c r="C16" s="259" t="s">
        <v>251</v>
      </c>
      <c r="D16" s="69" t="s">
        <v>23</v>
      </c>
      <c r="E16" s="69">
        <v>5</v>
      </c>
      <c r="F16" s="87">
        <v>20</v>
      </c>
      <c r="G16" s="101">
        <f t="shared" si="0"/>
        <v>25</v>
      </c>
      <c r="H16" s="157"/>
      <c r="I16" s="415">
        <f t="shared" si="1"/>
        <v>0</v>
      </c>
    </row>
    <row r="17" spans="1:9" s="2" customFormat="1" ht="15.75" customHeight="1">
      <c r="A17" s="32">
        <v>6</v>
      </c>
      <c r="B17" s="191" t="s">
        <v>57</v>
      </c>
      <c r="C17" s="259" t="s">
        <v>251</v>
      </c>
      <c r="D17" s="69" t="s">
        <v>23</v>
      </c>
      <c r="E17" s="69">
        <v>5</v>
      </c>
      <c r="F17" s="87">
        <v>20</v>
      </c>
      <c r="G17" s="101">
        <f t="shared" si="0"/>
        <v>25</v>
      </c>
      <c r="H17" s="157"/>
      <c r="I17" s="415">
        <f t="shared" si="1"/>
        <v>0</v>
      </c>
    </row>
    <row r="18" spans="1:9" s="2" customFormat="1" ht="15.75" customHeight="1">
      <c r="A18" s="32">
        <v>7</v>
      </c>
      <c r="B18" s="191" t="s">
        <v>22</v>
      </c>
      <c r="C18" s="259" t="s">
        <v>251</v>
      </c>
      <c r="D18" s="69" t="s">
        <v>23</v>
      </c>
      <c r="E18" s="69">
        <v>5</v>
      </c>
      <c r="F18" s="87">
        <v>20</v>
      </c>
      <c r="G18" s="101">
        <f t="shared" si="0"/>
        <v>25</v>
      </c>
      <c r="H18" s="157"/>
      <c r="I18" s="415">
        <f t="shared" si="1"/>
        <v>0</v>
      </c>
    </row>
    <row r="19" spans="1:9" s="2" customFormat="1" ht="15.75" customHeight="1">
      <c r="A19" s="32">
        <v>8</v>
      </c>
      <c r="B19" s="267" t="s">
        <v>345</v>
      </c>
      <c r="C19" s="268" t="s">
        <v>241</v>
      </c>
      <c r="D19" s="87" t="s">
        <v>23</v>
      </c>
      <c r="E19" s="220"/>
      <c r="F19" s="87">
        <v>5</v>
      </c>
      <c r="G19" s="101">
        <f t="shared" si="0"/>
        <v>5</v>
      </c>
      <c r="H19" s="157"/>
      <c r="I19" s="415">
        <f t="shared" si="1"/>
        <v>0</v>
      </c>
    </row>
    <row r="20" spans="1:9" s="2" customFormat="1" ht="15.75" customHeight="1">
      <c r="A20" s="32">
        <v>9</v>
      </c>
      <c r="B20" s="192" t="s">
        <v>247</v>
      </c>
      <c r="C20" s="261" t="s">
        <v>243</v>
      </c>
      <c r="D20" s="69" t="s">
        <v>23</v>
      </c>
      <c r="E20" s="69">
        <v>15</v>
      </c>
      <c r="F20" s="87">
        <v>50</v>
      </c>
      <c r="G20" s="101">
        <f t="shared" si="0"/>
        <v>65</v>
      </c>
      <c r="H20" s="157"/>
      <c r="I20" s="415">
        <f t="shared" si="1"/>
        <v>0</v>
      </c>
    </row>
    <row r="21" spans="1:9" s="2" customFormat="1" ht="15.75" customHeight="1">
      <c r="A21" s="32">
        <v>10</v>
      </c>
      <c r="B21" s="191" t="s">
        <v>246</v>
      </c>
      <c r="C21" s="259" t="s">
        <v>60</v>
      </c>
      <c r="D21" s="87" t="s">
        <v>23</v>
      </c>
      <c r="E21" s="69"/>
      <c r="F21" s="87">
        <v>50</v>
      </c>
      <c r="G21" s="101">
        <f t="shared" si="0"/>
        <v>50</v>
      </c>
      <c r="H21" s="157"/>
      <c r="I21" s="415">
        <f t="shared" si="1"/>
        <v>0</v>
      </c>
    </row>
    <row r="22" spans="1:9" s="2" customFormat="1" ht="15.75" customHeight="1">
      <c r="A22" s="32">
        <v>11</v>
      </c>
      <c r="B22" s="191" t="s">
        <v>246</v>
      </c>
      <c r="C22" s="259" t="s">
        <v>61</v>
      </c>
      <c r="D22" s="87" t="s">
        <v>23</v>
      </c>
      <c r="E22" s="69">
        <v>10</v>
      </c>
      <c r="F22" s="87">
        <v>60</v>
      </c>
      <c r="G22" s="101">
        <f t="shared" si="0"/>
        <v>70</v>
      </c>
      <c r="H22" s="157"/>
      <c r="I22" s="415">
        <f t="shared" si="1"/>
        <v>0</v>
      </c>
    </row>
    <row r="23" spans="1:9" s="2" customFormat="1" ht="15.75" customHeight="1">
      <c r="A23" s="32">
        <v>12</v>
      </c>
      <c r="B23" s="191" t="s">
        <v>246</v>
      </c>
      <c r="C23" s="259" t="s">
        <v>243</v>
      </c>
      <c r="D23" s="87" t="s">
        <v>23</v>
      </c>
      <c r="E23" s="69">
        <v>100</v>
      </c>
      <c r="F23" s="87">
        <v>500</v>
      </c>
      <c r="G23" s="101">
        <f t="shared" si="0"/>
        <v>600</v>
      </c>
      <c r="H23" s="157"/>
      <c r="I23" s="415">
        <f t="shared" si="1"/>
        <v>0</v>
      </c>
    </row>
    <row r="24" spans="1:9" s="2" customFormat="1" ht="15.75" customHeight="1">
      <c r="A24" s="32">
        <v>13</v>
      </c>
      <c r="B24" s="191" t="s">
        <v>56</v>
      </c>
      <c r="C24" s="259" t="s">
        <v>243</v>
      </c>
      <c r="D24" s="69" t="s">
        <v>23</v>
      </c>
      <c r="E24" s="69">
        <v>40</v>
      </c>
      <c r="F24" s="87">
        <v>300</v>
      </c>
      <c r="G24" s="101">
        <f t="shared" si="0"/>
        <v>340</v>
      </c>
      <c r="H24" s="157"/>
      <c r="I24" s="415">
        <f t="shared" si="1"/>
        <v>0</v>
      </c>
    </row>
    <row r="25" spans="1:9" s="2" customFormat="1" ht="15.75" customHeight="1">
      <c r="A25" s="32">
        <v>14</v>
      </c>
      <c r="B25" s="191" t="s">
        <v>271</v>
      </c>
      <c r="C25" s="259" t="s">
        <v>251</v>
      </c>
      <c r="D25" s="69" t="s">
        <v>23</v>
      </c>
      <c r="E25" s="69">
        <v>5</v>
      </c>
      <c r="F25" s="87">
        <v>20</v>
      </c>
      <c r="G25" s="101">
        <f t="shared" si="0"/>
        <v>25</v>
      </c>
      <c r="H25" s="157"/>
      <c r="I25" s="415">
        <f t="shared" si="1"/>
        <v>0</v>
      </c>
    </row>
    <row r="26" spans="1:9" s="2" customFormat="1" ht="15.75" customHeight="1">
      <c r="A26" s="32">
        <v>15</v>
      </c>
      <c r="B26" s="191" t="s">
        <v>62</v>
      </c>
      <c r="C26" s="259" t="s">
        <v>66</v>
      </c>
      <c r="D26" s="87" t="s">
        <v>81</v>
      </c>
      <c r="E26" s="69"/>
      <c r="F26" s="87">
        <v>50</v>
      </c>
      <c r="G26" s="101">
        <f t="shared" si="0"/>
        <v>50</v>
      </c>
      <c r="H26" s="157"/>
      <c r="I26" s="415">
        <f t="shared" si="1"/>
        <v>0</v>
      </c>
    </row>
    <row r="27" spans="1:9" s="2" customFormat="1" ht="15.75" customHeight="1">
      <c r="A27" s="32">
        <v>16</v>
      </c>
      <c r="B27" s="254" t="s">
        <v>349</v>
      </c>
      <c r="C27" s="260" t="s">
        <v>244</v>
      </c>
      <c r="D27" s="87" t="s">
        <v>23</v>
      </c>
      <c r="E27" s="220"/>
      <c r="F27" s="69">
        <v>12</v>
      </c>
      <c r="G27" s="101">
        <f t="shared" si="0"/>
        <v>12</v>
      </c>
      <c r="H27" s="157"/>
      <c r="I27" s="415">
        <f t="shared" si="1"/>
        <v>0</v>
      </c>
    </row>
    <row r="28" spans="1:9" s="2" customFormat="1" ht="15.75" customHeight="1">
      <c r="A28" s="32">
        <v>17</v>
      </c>
      <c r="B28" s="127" t="s">
        <v>248</v>
      </c>
      <c r="C28" s="262" t="s">
        <v>244</v>
      </c>
      <c r="D28" s="69" t="s">
        <v>23</v>
      </c>
      <c r="E28" s="69"/>
      <c r="F28" s="87">
        <v>60</v>
      </c>
      <c r="G28" s="101">
        <f t="shared" si="0"/>
        <v>60</v>
      </c>
      <c r="H28" s="157"/>
      <c r="I28" s="415">
        <f t="shared" si="1"/>
        <v>0</v>
      </c>
    </row>
    <row r="29" spans="1:9" s="2" customFormat="1" ht="15.75" customHeight="1">
      <c r="A29" s="32">
        <v>18</v>
      </c>
      <c r="B29" s="191" t="s">
        <v>63</v>
      </c>
      <c r="C29" s="259" t="s">
        <v>66</v>
      </c>
      <c r="D29" s="87" t="s">
        <v>81</v>
      </c>
      <c r="E29" s="69"/>
      <c r="F29" s="87">
        <v>30</v>
      </c>
      <c r="G29" s="101">
        <f t="shared" si="0"/>
        <v>30</v>
      </c>
      <c r="H29" s="157"/>
      <c r="I29" s="415">
        <f t="shared" si="1"/>
        <v>0</v>
      </c>
    </row>
    <row r="30" spans="1:9" s="2" customFormat="1" ht="15.75" customHeight="1">
      <c r="A30" s="32">
        <v>19</v>
      </c>
      <c r="B30" s="192" t="s">
        <v>344</v>
      </c>
      <c r="C30" s="261" t="s">
        <v>241</v>
      </c>
      <c r="D30" s="69" t="s">
        <v>23</v>
      </c>
      <c r="E30" s="266"/>
      <c r="F30" s="69">
        <v>3</v>
      </c>
      <c r="G30" s="101">
        <f t="shared" si="0"/>
        <v>3</v>
      </c>
      <c r="H30" s="157"/>
      <c r="I30" s="415">
        <f t="shared" si="1"/>
        <v>0</v>
      </c>
    </row>
    <row r="31" spans="1:9" s="2" customFormat="1" ht="15.75" customHeight="1">
      <c r="A31" s="32">
        <v>20</v>
      </c>
      <c r="B31" s="192" t="s">
        <v>310</v>
      </c>
      <c r="C31" s="268" t="s">
        <v>241</v>
      </c>
      <c r="D31" s="87" t="s">
        <v>23</v>
      </c>
      <c r="E31" s="220"/>
      <c r="F31" s="69">
        <v>20</v>
      </c>
      <c r="G31" s="101">
        <f t="shared" si="0"/>
        <v>20</v>
      </c>
      <c r="H31" s="157"/>
      <c r="I31" s="415">
        <f t="shared" si="1"/>
        <v>0</v>
      </c>
    </row>
    <row r="32" spans="1:9" s="2" customFormat="1" ht="15.75" customHeight="1">
      <c r="A32" s="32">
        <v>21</v>
      </c>
      <c r="B32" s="191" t="s">
        <v>21</v>
      </c>
      <c r="C32" s="259" t="s">
        <v>245</v>
      </c>
      <c r="D32" s="69" t="s">
        <v>23</v>
      </c>
      <c r="E32" s="69"/>
      <c r="F32" s="87">
        <v>15</v>
      </c>
      <c r="G32" s="101">
        <f t="shared" si="0"/>
        <v>15</v>
      </c>
      <c r="H32" s="157"/>
      <c r="I32" s="415">
        <f t="shared" si="1"/>
        <v>0</v>
      </c>
    </row>
    <row r="33" spans="1:9" s="2" customFormat="1" ht="15.75" customHeight="1">
      <c r="A33" s="32">
        <v>22</v>
      </c>
      <c r="B33" s="192" t="s">
        <v>240</v>
      </c>
      <c r="C33" s="261" t="s">
        <v>241</v>
      </c>
      <c r="D33" s="69" t="s">
        <v>23</v>
      </c>
      <c r="E33" s="220"/>
      <c r="F33" s="87">
        <v>15</v>
      </c>
      <c r="G33" s="101">
        <f t="shared" si="0"/>
        <v>15</v>
      </c>
      <c r="H33" s="157"/>
      <c r="I33" s="415">
        <f t="shared" si="1"/>
        <v>0</v>
      </c>
    </row>
    <row r="34" spans="1:9" s="2" customFormat="1" ht="15.75" customHeight="1">
      <c r="A34" s="32">
        <v>23</v>
      </c>
      <c r="B34" s="192" t="s">
        <v>242</v>
      </c>
      <c r="C34" s="261" t="s">
        <v>252</v>
      </c>
      <c r="D34" s="69" t="s">
        <v>23</v>
      </c>
      <c r="E34" s="220"/>
      <c r="F34" s="87">
        <v>10</v>
      </c>
      <c r="G34" s="101">
        <f t="shared" si="0"/>
        <v>10</v>
      </c>
      <c r="H34" s="157"/>
      <c r="I34" s="415">
        <f t="shared" si="1"/>
        <v>0</v>
      </c>
    </row>
    <row r="35" spans="1:9" s="2" customFormat="1" ht="15.75" customHeight="1">
      <c r="A35" s="32">
        <v>24</v>
      </c>
      <c r="B35" s="191" t="s">
        <v>249</v>
      </c>
      <c r="C35" s="259" t="s">
        <v>239</v>
      </c>
      <c r="D35" s="69" t="s">
        <v>23</v>
      </c>
      <c r="E35" s="69"/>
      <c r="F35" s="87">
        <v>260</v>
      </c>
      <c r="G35" s="101">
        <f t="shared" si="0"/>
        <v>260</v>
      </c>
      <c r="H35" s="157"/>
      <c r="I35" s="415">
        <f t="shared" si="1"/>
        <v>0</v>
      </c>
    </row>
    <row r="36" spans="1:9" s="2" customFormat="1" ht="15.75" customHeight="1">
      <c r="A36" s="32">
        <v>25</v>
      </c>
      <c r="B36" s="191" t="s">
        <v>198</v>
      </c>
      <c r="C36" s="259" t="s">
        <v>241</v>
      </c>
      <c r="D36" s="69" t="s">
        <v>23</v>
      </c>
      <c r="E36" s="69"/>
      <c r="F36" s="87">
        <v>20</v>
      </c>
      <c r="G36" s="101">
        <f t="shared" si="0"/>
        <v>20</v>
      </c>
      <c r="H36" s="157"/>
      <c r="I36" s="415">
        <f t="shared" si="1"/>
        <v>0</v>
      </c>
    </row>
    <row r="37" spans="1:9" s="2" customFormat="1" ht="15.75" customHeight="1">
      <c r="A37" s="32">
        <v>26</v>
      </c>
      <c r="B37" s="191" t="s">
        <v>250</v>
      </c>
      <c r="C37" s="259" t="s">
        <v>243</v>
      </c>
      <c r="D37" s="69" t="s">
        <v>23</v>
      </c>
      <c r="E37" s="69">
        <v>60</v>
      </c>
      <c r="F37" s="87">
        <v>250</v>
      </c>
      <c r="G37" s="101">
        <f t="shared" si="0"/>
        <v>310</v>
      </c>
      <c r="H37" s="157"/>
      <c r="I37" s="415">
        <f t="shared" si="1"/>
        <v>0</v>
      </c>
    </row>
    <row r="38" spans="1:9" ht="15.75" customHeight="1">
      <c r="A38" s="534"/>
      <c r="B38" s="534"/>
      <c r="C38" s="534"/>
      <c r="D38" s="534"/>
      <c r="E38" s="534"/>
      <c r="H38" s="442" t="s">
        <v>503</v>
      </c>
      <c r="I38" s="424">
        <f>SUM(I12:I37)</f>
        <v>0</v>
      </c>
    </row>
    <row r="39" spans="1:9" ht="15.75" customHeight="1">
      <c r="A39" s="34"/>
      <c r="B39" s="14"/>
      <c r="C39" s="263"/>
      <c r="D39" s="80"/>
      <c r="E39" s="21"/>
      <c r="H39" s="409" t="s">
        <v>504</v>
      </c>
      <c r="I39" s="413"/>
    </row>
    <row r="40" spans="1:9" ht="15.75" customHeight="1">
      <c r="A40" s="511" t="s">
        <v>510</v>
      </c>
      <c r="B40" s="511"/>
      <c r="C40" s="263"/>
      <c r="D40" s="80"/>
      <c r="E40" s="21"/>
      <c r="H40" s="409" t="s">
        <v>504</v>
      </c>
      <c r="I40" s="413"/>
    </row>
    <row r="41" spans="1:9" ht="15.75" customHeight="1">
      <c r="A41" s="34"/>
      <c r="B41" s="14"/>
      <c r="C41" s="263"/>
      <c r="D41" s="80"/>
      <c r="E41" s="21"/>
      <c r="H41" s="409" t="s">
        <v>505</v>
      </c>
      <c r="I41" s="414">
        <f>SUM(I38:I40)</f>
        <v>0</v>
      </c>
    </row>
    <row r="42" spans="1:9" ht="15.75" customHeight="1">
      <c r="A42" s="34"/>
      <c r="B42" s="14"/>
      <c r="C42" s="263"/>
      <c r="D42" s="80"/>
      <c r="E42" s="21"/>
    </row>
    <row r="43" spans="1:9" ht="15.75" customHeight="1">
      <c r="A43" s="34"/>
      <c r="B43" s="14"/>
      <c r="C43" s="263"/>
      <c r="D43" s="80"/>
      <c r="E43" s="21"/>
    </row>
    <row r="44" spans="1:9" ht="15.75" customHeight="1">
      <c r="A44" s="502" t="s">
        <v>527</v>
      </c>
      <c r="B44" s="502"/>
      <c r="C44" s="502"/>
      <c r="D44" s="502"/>
      <c r="E44" s="502"/>
      <c r="F44" s="502"/>
      <c r="G44" s="502"/>
      <c r="H44" s="502"/>
    </row>
    <row r="45" spans="1:9">
      <c r="A45" s="34"/>
      <c r="B45" s="14"/>
      <c r="C45" s="263"/>
      <c r="D45" s="80"/>
      <c r="E45" s="21"/>
      <c r="I45" s="377" t="s">
        <v>434</v>
      </c>
    </row>
    <row r="46" spans="1:9">
      <c r="A46" s="34"/>
      <c r="B46" s="14"/>
      <c r="C46" s="263"/>
      <c r="D46" s="80"/>
      <c r="E46" s="21"/>
    </row>
    <row r="47" spans="1:9">
      <c r="A47" s="34"/>
      <c r="B47" s="14"/>
      <c r="C47" s="263"/>
      <c r="D47" s="80"/>
      <c r="E47" s="21"/>
    </row>
    <row r="48" spans="1:9">
      <c r="A48" s="34"/>
      <c r="B48" s="14"/>
      <c r="C48" s="263"/>
      <c r="D48" s="80"/>
      <c r="E48" s="21"/>
    </row>
    <row r="49" spans="1:6">
      <c r="A49" s="34"/>
      <c r="B49" s="14"/>
      <c r="C49" s="263"/>
      <c r="D49" s="80"/>
      <c r="E49" s="21"/>
    </row>
    <row r="50" spans="1:6">
      <c r="A50" s="34"/>
      <c r="B50" s="14"/>
      <c r="C50" s="263"/>
      <c r="D50" s="80"/>
      <c r="E50" s="21"/>
    </row>
    <row r="51" spans="1:6">
      <c r="A51" s="34"/>
      <c r="B51" s="14"/>
      <c r="C51" s="263"/>
      <c r="D51" s="80"/>
      <c r="E51" s="21"/>
    </row>
    <row r="52" spans="1:6">
      <c r="A52" s="34"/>
      <c r="B52" s="14"/>
      <c r="C52" s="263"/>
      <c r="D52" s="80"/>
      <c r="E52" s="21"/>
    </row>
    <row r="53" spans="1:6">
      <c r="A53" s="34"/>
      <c r="B53" s="14"/>
      <c r="C53" s="263"/>
      <c r="D53" s="80"/>
      <c r="E53" s="21"/>
    </row>
    <row r="54" spans="1:6">
      <c r="A54" s="34"/>
      <c r="B54" s="14"/>
      <c r="C54" s="263"/>
      <c r="D54" s="80"/>
      <c r="E54" s="21"/>
    </row>
    <row r="55" spans="1:6">
      <c r="A55" s="34"/>
      <c r="B55" s="14"/>
      <c r="C55" s="263"/>
      <c r="D55" s="80"/>
      <c r="E55" s="21"/>
    </row>
    <row r="56" spans="1:6">
      <c r="A56" s="34"/>
      <c r="B56" s="14"/>
      <c r="C56" s="263"/>
      <c r="D56" s="80"/>
      <c r="E56" s="21"/>
    </row>
    <row r="57" spans="1:6">
      <c r="A57" s="34"/>
      <c r="B57" s="14"/>
      <c r="C57" s="263"/>
      <c r="D57" s="80"/>
      <c r="E57" s="21"/>
    </row>
    <row r="58" spans="1:6" ht="18.75">
      <c r="A58" s="342"/>
      <c r="B58" s="343"/>
      <c r="C58" s="361"/>
      <c r="D58" s="339"/>
      <c r="E58" s="116"/>
      <c r="F58" s="336"/>
    </row>
    <row r="59" spans="1:6" ht="18.75">
      <c r="A59" s="342"/>
      <c r="B59" s="343"/>
      <c r="C59" s="361"/>
      <c r="D59" s="339"/>
      <c r="E59" s="116"/>
      <c r="F59" s="336"/>
    </row>
    <row r="60" spans="1:6" ht="18.75">
      <c r="A60" s="342"/>
      <c r="B60" s="343"/>
      <c r="C60" s="361"/>
      <c r="D60" s="339"/>
      <c r="E60" s="116"/>
      <c r="F60" s="336"/>
    </row>
    <row r="61" spans="1:6">
      <c r="A61" s="34"/>
      <c r="B61" s="14"/>
      <c r="C61" s="263"/>
      <c r="D61" s="80"/>
      <c r="E61" s="21"/>
    </row>
    <row r="62" spans="1:6">
      <c r="A62" s="34"/>
      <c r="B62" s="14"/>
      <c r="C62" s="263"/>
      <c r="D62" s="80"/>
      <c r="E62" s="21"/>
    </row>
    <row r="63" spans="1:6">
      <c r="A63" s="34"/>
      <c r="B63" s="14"/>
      <c r="C63" s="263"/>
      <c r="D63" s="80"/>
      <c r="E63" s="21"/>
    </row>
    <row r="64" spans="1:6">
      <c r="A64" s="34"/>
      <c r="B64" s="14"/>
      <c r="C64" s="263"/>
      <c r="D64" s="80"/>
      <c r="E64" s="21"/>
    </row>
    <row r="65" spans="1:5">
      <c r="A65" s="34"/>
      <c r="B65" s="14"/>
      <c r="C65" s="263"/>
      <c r="D65" s="80"/>
      <c r="E65" s="21"/>
    </row>
    <row r="66" spans="1:5">
      <c r="A66" s="34"/>
      <c r="B66" s="14"/>
      <c r="C66" s="263"/>
      <c r="D66" s="80"/>
      <c r="E66" s="21"/>
    </row>
    <row r="67" spans="1:5">
      <c r="A67" s="34"/>
      <c r="B67" s="14"/>
      <c r="C67" s="263"/>
      <c r="D67" s="80"/>
      <c r="E67" s="21"/>
    </row>
    <row r="68" spans="1:5">
      <c r="A68" s="34"/>
      <c r="B68" s="14"/>
      <c r="C68" s="263"/>
      <c r="D68" s="80"/>
      <c r="E68" s="21"/>
    </row>
    <row r="69" spans="1:5">
      <c r="A69" s="34"/>
      <c r="B69" s="14"/>
      <c r="C69" s="263"/>
      <c r="D69" s="80"/>
      <c r="E69" s="21"/>
    </row>
    <row r="70" spans="1:5">
      <c r="A70" s="34"/>
      <c r="B70" s="14"/>
      <c r="C70" s="263"/>
      <c r="D70" s="80"/>
      <c r="E70" s="21"/>
    </row>
    <row r="71" spans="1:5">
      <c r="A71" s="34"/>
      <c r="B71" s="14"/>
      <c r="C71" s="263"/>
      <c r="D71" s="80"/>
      <c r="E71" s="21"/>
    </row>
    <row r="72" spans="1:5">
      <c r="A72" s="34"/>
      <c r="B72" s="14"/>
      <c r="C72" s="263"/>
      <c r="D72" s="80"/>
      <c r="E72" s="21"/>
    </row>
    <row r="73" spans="1:5">
      <c r="A73" s="34"/>
      <c r="B73" s="14"/>
      <c r="C73" s="263"/>
      <c r="D73" s="80"/>
      <c r="E73" s="21"/>
    </row>
    <row r="74" spans="1:5">
      <c r="A74" s="34"/>
      <c r="B74" s="14"/>
      <c r="C74" s="263"/>
      <c r="D74" s="80"/>
      <c r="E74" s="21"/>
    </row>
    <row r="75" spans="1:5">
      <c r="A75" s="34"/>
      <c r="B75" s="14"/>
      <c r="C75" s="263"/>
      <c r="D75" s="80"/>
      <c r="E75" s="21"/>
    </row>
    <row r="76" spans="1:5">
      <c r="A76" s="35"/>
      <c r="B76" s="15"/>
      <c r="C76" s="264"/>
      <c r="D76" s="80"/>
      <c r="E76" s="21"/>
    </row>
    <row r="77" spans="1:5">
      <c r="A77" s="35"/>
      <c r="B77" s="15"/>
      <c r="C77" s="264"/>
      <c r="D77" s="80"/>
      <c r="E77" s="21"/>
    </row>
    <row r="78" spans="1:5">
      <c r="A78" s="35"/>
      <c r="B78" s="15"/>
      <c r="C78" s="264"/>
      <c r="D78" s="80"/>
      <c r="E78" s="21"/>
    </row>
    <row r="79" spans="1:5">
      <c r="A79" s="35"/>
      <c r="B79" s="15"/>
      <c r="C79" s="264"/>
      <c r="D79" s="80"/>
      <c r="E79" s="21"/>
    </row>
    <row r="80" spans="1:5">
      <c r="A80" s="35"/>
      <c r="B80" s="15"/>
      <c r="C80" s="264"/>
      <c r="D80" s="80"/>
      <c r="E80" s="21"/>
    </row>
    <row r="81" spans="1:5">
      <c r="A81" s="35"/>
      <c r="B81" s="15"/>
      <c r="C81" s="264"/>
      <c r="D81" s="80"/>
      <c r="E81" s="21"/>
    </row>
    <row r="82" spans="1:5">
      <c r="A82" s="35"/>
      <c r="B82" s="15"/>
      <c r="C82" s="264"/>
      <c r="D82" s="80"/>
      <c r="E82" s="21"/>
    </row>
    <row r="83" spans="1:5">
      <c r="A83" s="35"/>
      <c r="B83" s="15"/>
      <c r="C83" s="264"/>
      <c r="D83" s="80"/>
      <c r="E83" s="21"/>
    </row>
    <row r="84" spans="1:5">
      <c r="A84" s="35"/>
      <c r="B84" s="15"/>
      <c r="C84" s="264"/>
      <c r="D84" s="80"/>
      <c r="E84" s="21"/>
    </row>
    <row r="85" spans="1:5">
      <c r="A85" s="35"/>
      <c r="B85" s="15"/>
      <c r="C85" s="264"/>
      <c r="D85" s="80"/>
      <c r="E85" s="21"/>
    </row>
    <row r="86" spans="1:5">
      <c r="A86" s="35"/>
      <c r="B86" s="15"/>
      <c r="C86" s="264"/>
      <c r="D86" s="80"/>
      <c r="E86" s="21"/>
    </row>
    <row r="87" spans="1:5">
      <c r="A87" s="35"/>
      <c r="B87" s="15"/>
      <c r="C87" s="264"/>
      <c r="D87" s="80"/>
      <c r="E87" s="21"/>
    </row>
    <row r="88" spans="1:5">
      <c r="A88" s="35"/>
      <c r="B88" s="15"/>
      <c r="C88" s="264"/>
      <c r="D88" s="80"/>
      <c r="E88" s="21"/>
    </row>
    <row r="89" spans="1:5">
      <c r="A89" s="35"/>
      <c r="B89" s="15"/>
      <c r="C89" s="264"/>
      <c r="D89" s="80"/>
      <c r="E89" s="21"/>
    </row>
    <row r="90" spans="1:5">
      <c r="A90" s="35"/>
      <c r="B90" s="15"/>
      <c r="C90" s="264"/>
      <c r="D90" s="80"/>
      <c r="E90" s="21"/>
    </row>
    <row r="91" spans="1:5">
      <c r="A91" s="35"/>
      <c r="B91" s="15"/>
      <c r="C91" s="264"/>
      <c r="D91" s="80"/>
      <c r="E91" s="21"/>
    </row>
    <row r="92" spans="1:5">
      <c r="A92" s="35"/>
      <c r="B92" s="15"/>
      <c r="C92" s="264"/>
      <c r="D92" s="80"/>
      <c r="E92" s="21"/>
    </row>
    <row r="93" spans="1:5">
      <c r="A93" s="35"/>
      <c r="B93" s="15"/>
      <c r="C93" s="264"/>
      <c r="D93" s="80"/>
      <c r="E93" s="21"/>
    </row>
    <row r="94" spans="1:5">
      <c r="A94" s="35"/>
      <c r="B94" s="15"/>
      <c r="C94" s="264"/>
      <c r="D94" s="80"/>
      <c r="E94" s="21"/>
    </row>
    <row r="95" spans="1:5">
      <c r="A95" s="35"/>
      <c r="B95" s="15"/>
      <c r="C95" s="264"/>
      <c r="D95" s="80"/>
      <c r="E95" s="21"/>
    </row>
    <row r="96" spans="1:5">
      <c r="A96" s="35"/>
      <c r="B96" s="15"/>
      <c r="C96" s="264"/>
      <c r="D96" s="80"/>
      <c r="E96" s="21"/>
    </row>
    <row r="97" spans="1:6">
      <c r="A97" s="35"/>
      <c r="B97" s="15"/>
      <c r="C97" s="264"/>
      <c r="D97" s="80"/>
      <c r="E97" s="21"/>
    </row>
    <row r="98" spans="1:6">
      <c r="A98" s="35"/>
      <c r="B98" s="15"/>
      <c r="C98" s="264"/>
      <c r="D98" s="80"/>
      <c r="E98" s="21"/>
    </row>
    <row r="99" spans="1:6">
      <c r="A99" s="35"/>
      <c r="B99" s="15"/>
      <c r="C99" s="264"/>
      <c r="D99" s="80"/>
      <c r="E99" s="21"/>
    </row>
    <row r="100" spans="1:6">
      <c r="A100" s="35"/>
      <c r="B100" s="15"/>
      <c r="C100" s="264"/>
      <c r="D100" s="80"/>
      <c r="E100" s="21"/>
    </row>
    <row r="101" spans="1:6">
      <c r="A101" s="35"/>
      <c r="B101" s="15"/>
      <c r="C101" s="264"/>
      <c r="D101" s="80"/>
      <c r="E101" s="21"/>
    </row>
    <row r="102" spans="1:6">
      <c r="A102" s="35"/>
      <c r="B102" s="15"/>
      <c r="C102" s="264"/>
      <c r="D102" s="80"/>
      <c r="E102" s="21"/>
    </row>
    <row r="103" spans="1:6">
      <c r="A103" s="35"/>
      <c r="B103" s="15"/>
      <c r="C103" s="264"/>
      <c r="D103" s="80"/>
      <c r="E103" s="21"/>
    </row>
    <row r="104" spans="1:6">
      <c r="A104" s="35"/>
      <c r="B104" s="15"/>
      <c r="C104" s="264"/>
      <c r="D104" s="80"/>
      <c r="E104" s="21"/>
    </row>
    <row r="105" spans="1:6">
      <c r="A105" s="35"/>
      <c r="B105" s="15"/>
      <c r="C105" s="264"/>
      <c r="D105" s="80"/>
      <c r="E105" s="21"/>
    </row>
    <row r="106" spans="1:6">
      <c r="A106" s="35"/>
      <c r="B106" s="15"/>
      <c r="C106" s="264"/>
      <c r="D106" s="80"/>
      <c r="E106" s="21"/>
    </row>
    <row r="107" spans="1:6">
      <c r="A107" s="35"/>
      <c r="B107" s="15"/>
      <c r="C107" s="264"/>
      <c r="D107" s="80"/>
      <c r="E107" s="21"/>
    </row>
    <row r="108" spans="1:6">
      <c r="A108" s="35"/>
      <c r="B108" s="15"/>
      <c r="C108" s="264"/>
      <c r="D108" s="80"/>
      <c r="E108" s="21"/>
    </row>
    <row r="109" spans="1:6">
      <c r="A109" s="35"/>
      <c r="B109" s="15"/>
      <c r="C109" s="264"/>
      <c r="D109" s="80"/>
      <c r="E109" s="21"/>
    </row>
    <row r="110" spans="1:6" ht="18.75">
      <c r="A110" s="337"/>
      <c r="B110" s="338"/>
      <c r="C110" s="359"/>
      <c r="D110" s="339"/>
      <c r="E110" s="116"/>
      <c r="F110" s="336"/>
    </row>
    <row r="111" spans="1:6" ht="18.75">
      <c r="A111" s="337"/>
      <c r="B111" s="338"/>
      <c r="C111" s="359"/>
      <c r="D111" s="339"/>
      <c r="E111" s="116"/>
      <c r="F111" s="336"/>
    </row>
    <row r="112" spans="1:6" ht="18.75">
      <c r="A112" s="337"/>
      <c r="B112" s="338"/>
      <c r="C112" s="359"/>
      <c r="D112" s="339"/>
      <c r="E112" s="116"/>
      <c r="F112" s="336"/>
    </row>
    <row r="113" spans="1:5">
      <c r="A113" s="35"/>
      <c r="B113" s="15"/>
      <c r="C113" s="264"/>
      <c r="D113" s="80"/>
      <c r="E113" s="21"/>
    </row>
    <row r="114" spans="1:5">
      <c r="A114" s="35"/>
      <c r="B114" s="15"/>
      <c r="C114" s="264"/>
      <c r="D114" s="80"/>
      <c r="E114" s="21"/>
    </row>
    <row r="115" spans="1:5">
      <c r="A115" s="35"/>
      <c r="B115" s="15"/>
      <c r="C115" s="264"/>
      <c r="D115" s="80"/>
      <c r="E115" s="21"/>
    </row>
    <row r="116" spans="1:5">
      <c r="A116" s="35"/>
      <c r="B116" s="15"/>
      <c r="C116" s="264"/>
      <c r="D116" s="80"/>
      <c r="E116" s="21"/>
    </row>
    <row r="117" spans="1:5">
      <c r="A117" s="35"/>
      <c r="B117" s="15"/>
      <c r="C117" s="264"/>
      <c r="D117" s="80"/>
      <c r="E117" s="21"/>
    </row>
    <row r="118" spans="1:5">
      <c r="A118" s="35"/>
      <c r="B118" s="15"/>
      <c r="C118" s="264"/>
      <c r="D118" s="80"/>
      <c r="E118" s="21"/>
    </row>
    <row r="119" spans="1:5">
      <c r="A119" s="35"/>
      <c r="B119" s="15"/>
      <c r="C119" s="264"/>
      <c r="D119" s="80"/>
      <c r="E119" s="21"/>
    </row>
    <row r="120" spans="1:5">
      <c r="A120" s="35"/>
      <c r="B120" s="15"/>
      <c r="C120" s="264"/>
      <c r="D120" s="80"/>
      <c r="E120" s="21"/>
    </row>
    <row r="121" spans="1:5">
      <c r="A121" s="35"/>
      <c r="B121" s="15"/>
      <c r="C121" s="264"/>
      <c r="D121" s="80"/>
      <c r="E121" s="21"/>
    </row>
    <row r="122" spans="1:5">
      <c r="A122" s="35"/>
      <c r="B122" s="15"/>
      <c r="C122" s="264"/>
      <c r="D122" s="80"/>
      <c r="E122" s="21"/>
    </row>
    <row r="123" spans="1:5">
      <c r="A123" s="35"/>
      <c r="B123" s="15"/>
      <c r="C123" s="264"/>
      <c r="D123" s="80"/>
      <c r="E123" s="21"/>
    </row>
    <row r="124" spans="1:5">
      <c r="A124" s="35"/>
      <c r="B124" s="15"/>
      <c r="C124" s="264"/>
      <c r="D124" s="80"/>
      <c r="E124" s="21"/>
    </row>
    <row r="125" spans="1:5">
      <c r="A125" s="35"/>
      <c r="B125" s="15"/>
      <c r="C125" s="264"/>
      <c r="D125" s="80"/>
      <c r="E125" s="21"/>
    </row>
    <row r="126" spans="1:5">
      <c r="A126" s="35"/>
      <c r="B126" s="15"/>
      <c r="C126" s="264"/>
      <c r="D126" s="80"/>
      <c r="E126" s="21"/>
    </row>
    <row r="127" spans="1:5">
      <c r="A127" s="35"/>
      <c r="B127" s="15"/>
      <c r="C127" s="264"/>
      <c r="D127" s="80"/>
      <c r="E127" s="21"/>
    </row>
    <row r="128" spans="1:5">
      <c r="A128" s="35"/>
      <c r="B128" s="15"/>
      <c r="C128" s="264"/>
      <c r="D128" s="80"/>
      <c r="E128" s="21"/>
    </row>
    <row r="129" spans="1:5">
      <c r="A129" s="35"/>
      <c r="B129" s="15"/>
      <c r="C129" s="264"/>
      <c r="D129" s="80"/>
      <c r="E129" s="21"/>
    </row>
    <row r="130" spans="1:5">
      <c r="A130" s="35"/>
      <c r="B130" s="15"/>
      <c r="C130" s="264"/>
      <c r="D130" s="80"/>
      <c r="E130" s="21"/>
    </row>
    <row r="131" spans="1:5">
      <c r="A131" s="35"/>
      <c r="B131" s="15"/>
      <c r="C131" s="264"/>
      <c r="D131" s="80"/>
      <c r="E131" s="21"/>
    </row>
    <row r="132" spans="1:5">
      <c r="A132" s="35"/>
      <c r="B132" s="15"/>
      <c r="C132" s="264"/>
      <c r="D132" s="80"/>
      <c r="E132" s="21"/>
    </row>
    <row r="133" spans="1:5">
      <c r="A133" s="35"/>
      <c r="B133" s="15"/>
      <c r="C133" s="264"/>
      <c r="D133" s="80"/>
      <c r="E133" s="21"/>
    </row>
    <row r="134" spans="1:5">
      <c r="A134" s="35"/>
      <c r="B134" s="15"/>
      <c r="C134" s="264"/>
      <c r="D134" s="80"/>
      <c r="E134" s="21"/>
    </row>
    <row r="135" spans="1:5">
      <c r="A135" s="35"/>
      <c r="B135" s="15"/>
      <c r="C135" s="264"/>
      <c r="D135" s="80"/>
      <c r="E135" s="21"/>
    </row>
    <row r="136" spans="1:5">
      <c r="A136" s="35"/>
      <c r="B136" s="15"/>
      <c r="C136" s="264"/>
      <c r="D136" s="80"/>
      <c r="E136" s="21"/>
    </row>
    <row r="137" spans="1:5">
      <c r="A137" s="35"/>
      <c r="B137" s="15"/>
      <c r="C137" s="264"/>
      <c r="D137" s="80"/>
      <c r="E137" s="21"/>
    </row>
    <row r="138" spans="1:5">
      <c r="A138" s="35"/>
      <c r="B138" s="15"/>
      <c r="C138" s="264"/>
      <c r="D138" s="80"/>
      <c r="E138" s="21"/>
    </row>
    <row r="139" spans="1:5">
      <c r="A139" s="35"/>
      <c r="B139" s="15"/>
      <c r="C139" s="264"/>
      <c r="D139" s="80"/>
      <c r="E139" s="21"/>
    </row>
    <row r="140" spans="1:5">
      <c r="A140" s="35"/>
      <c r="B140" s="15"/>
      <c r="C140" s="264"/>
      <c r="D140" s="80"/>
      <c r="E140" s="21"/>
    </row>
    <row r="141" spans="1:5">
      <c r="A141" s="35"/>
      <c r="B141" s="15"/>
      <c r="C141" s="264"/>
      <c r="D141" s="80"/>
      <c r="E141" s="21"/>
    </row>
    <row r="142" spans="1:5">
      <c r="A142" s="35"/>
      <c r="B142" s="15"/>
      <c r="C142" s="264"/>
      <c r="D142" s="80"/>
      <c r="E142" s="21"/>
    </row>
    <row r="143" spans="1:5">
      <c r="A143" s="35"/>
      <c r="B143" s="15"/>
      <c r="C143" s="264"/>
      <c r="D143" s="80"/>
      <c r="E143" s="21"/>
    </row>
    <row r="144" spans="1:5">
      <c r="A144" s="35"/>
      <c r="B144" s="15"/>
      <c r="C144" s="264"/>
      <c r="D144" s="80"/>
      <c r="E144" s="21"/>
    </row>
    <row r="145" spans="1:5">
      <c r="A145" s="35"/>
      <c r="B145" s="15"/>
      <c r="C145" s="264"/>
      <c r="D145" s="80"/>
      <c r="E145" s="21"/>
    </row>
    <row r="146" spans="1:5">
      <c r="A146" s="35"/>
      <c r="B146" s="15"/>
      <c r="C146" s="264"/>
      <c r="D146" s="80"/>
      <c r="E146" s="21"/>
    </row>
    <row r="147" spans="1:5">
      <c r="A147" s="35"/>
      <c r="B147" s="15"/>
      <c r="C147" s="264"/>
      <c r="D147" s="80"/>
      <c r="E147" s="21"/>
    </row>
    <row r="148" spans="1:5">
      <c r="A148" s="35"/>
      <c r="B148" s="15"/>
      <c r="C148" s="264"/>
      <c r="D148" s="80"/>
      <c r="E148" s="21"/>
    </row>
    <row r="149" spans="1:5">
      <c r="A149" s="35"/>
      <c r="B149" s="15"/>
      <c r="C149" s="264"/>
      <c r="D149" s="80"/>
      <c r="E149" s="21"/>
    </row>
    <row r="150" spans="1:5">
      <c r="A150" s="35"/>
      <c r="B150" s="15"/>
      <c r="C150" s="264"/>
      <c r="D150" s="80"/>
      <c r="E150" s="21"/>
    </row>
    <row r="151" spans="1:5">
      <c r="A151" s="35"/>
      <c r="B151" s="15"/>
      <c r="C151" s="264"/>
      <c r="D151" s="80"/>
      <c r="E151" s="21"/>
    </row>
    <row r="152" spans="1:5">
      <c r="A152" s="35"/>
      <c r="B152" s="15"/>
      <c r="C152" s="264"/>
      <c r="D152" s="80"/>
      <c r="E152" s="21"/>
    </row>
    <row r="153" spans="1:5">
      <c r="A153" s="35"/>
      <c r="B153" s="15"/>
      <c r="C153" s="264"/>
      <c r="D153" s="80"/>
      <c r="E153" s="21"/>
    </row>
    <row r="154" spans="1:5">
      <c r="A154" s="35"/>
      <c r="B154" s="15"/>
      <c r="C154" s="264"/>
      <c r="D154" s="80"/>
      <c r="E154" s="21"/>
    </row>
    <row r="164" spans="1:6" ht="18.75">
      <c r="A164" s="345"/>
      <c r="B164" s="346"/>
      <c r="C164" s="349"/>
      <c r="D164" s="350"/>
      <c r="E164" s="348"/>
      <c r="F164" s="336"/>
    </row>
    <row r="165" spans="1:6" ht="18.75">
      <c r="A165" s="345"/>
      <c r="B165" s="346"/>
      <c r="C165" s="349"/>
      <c r="D165" s="350"/>
      <c r="E165" s="348"/>
      <c r="F165" s="336"/>
    </row>
    <row r="166" spans="1:6" ht="18.75">
      <c r="A166" s="345"/>
      <c r="B166" s="346"/>
      <c r="C166" s="349"/>
      <c r="D166" s="350"/>
      <c r="E166" s="348"/>
      <c r="F166" s="336"/>
    </row>
  </sheetData>
  <sortState ref="B13:G38">
    <sortCondition ref="B13:B38"/>
  </sortState>
  <mergeCells count="10">
    <mergeCell ref="A1:B1"/>
    <mergeCell ref="A2:B2"/>
    <mergeCell ref="A3:B3"/>
    <mergeCell ref="A8:B8"/>
    <mergeCell ref="B11:C11"/>
    <mergeCell ref="A40:B40"/>
    <mergeCell ref="A5:I5"/>
    <mergeCell ref="A6:I6"/>
    <mergeCell ref="A7:I7"/>
    <mergeCell ref="A38:E38"/>
  </mergeCells>
  <pageMargins left="0.25" right="0.25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41"/>
  <sheetViews>
    <sheetView topLeftCell="A22" workbookViewId="0">
      <selection activeCell="A47" sqref="A47:H47"/>
    </sheetView>
  </sheetViews>
  <sheetFormatPr baseColWidth="10" defaultRowHeight="15"/>
  <cols>
    <col min="1" max="1" width="8.85546875" style="30" customWidth="1"/>
    <col min="2" max="2" width="32.85546875" style="13" customWidth="1"/>
    <col min="3" max="3" width="12.42578125" style="2" customWidth="1"/>
    <col min="4" max="4" width="12.42578125" style="17" hidden="1" customWidth="1"/>
    <col min="5" max="5" width="11.42578125" hidden="1" customWidth="1"/>
    <col min="6" max="6" width="13.85546875" customWidth="1"/>
    <col min="7" max="7" width="13.710937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8.75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16" t="s">
        <v>398</v>
      </c>
      <c r="B7" s="516"/>
      <c r="C7" s="516"/>
      <c r="D7" s="516"/>
      <c r="E7" s="516"/>
      <c r="F7" s="516"/>
      <c r="G7" s="516"/>
      <c r="H7" s="516"/>
    </row>
    <row r="8" spans="1:8">
      <c r="A8" s="31"/>
      <c r="B8" s="23"/>
      <c r="C8" s="23"/>
      <c r="D8" s="23"/>
    </row>
    <row r="9" spans="1:8">
      <c r="A9" s="535"/>
      <c r="B9" s="535"/>
    </row>
    <row r="11" spans="1:8" ht="15" customHeight="1">
      <c r="A11" s="538" t="s">
        <v>436</v>
      </c>
      <c r="B11" s="538"/>
      <c r="C11" s="538"/>
      <c r="D11" s="538"/>
      <c r="E11" s="538"/>
      <c r="F11" s="538"/>
    </row>
    <row r="12" spans="1:8">
      <c r="C12" s="3"/>
      <c r="D12" s="18"/>
    </row>
    <row r="13" spans="1:8" ht="25.5">
      <c r="A13" s="65" t="s">
        <v>166</v>
      </c>
      <c r="B13" s="122" t="s">
        <v>167</v>
      </c>
      <c r="C13" s="65" t="s">
        <v>168</v>
      </c>
      <c r="D13" s="65" t="s">
        <v>169</v>
      </c>
      <c r="E13" s="158" t="s">
        <v>171</v>
      </c>
      <c r="F13" s="65" t="s">
        <v>170</v>
      </c>
      <c r="G13" s="443" t="s">
        <v>500</v>
      </c>
      <c r="H13" s="403" t="s">
        <v>501</v>
      </c>
    </row>
    <row r="14" spans="1:8" ht="25.5" customHeight="1">
      <c r="A14" s="32">
        <v>1</v>
      </c>
      <c r="B14" s="63" t="s">
        <v>107</v>
      </c>
      <c r="C14" s="55" t="s">
        <v>15</v>
      </c>
      <c r="D14" s="37">
        <v>2000</v>
      </c>
      <c r="E14" s="70">
        <v>4000</v>
      </c>
      <c r="F14" s="101">
        <f>D14+E14</f>
        <v>6000</v>
      </c>
      <c r="G14" s="157"/>
      <c r="H14" s="415">
        <f>F14*G14</f>
        <v>0</v>
      </c>
    </row>
    <row r="15" spans="1:8" ht="23.25" customHeight="1">
      <c r="A15" s="34"/>
      <c r="B15" s="14"/>
      <c r="C15" s="3"/>
      <c r="D15" s="18"/>
      <c r="G15" s="442" t="s">
        <v>503</v>
      </c>
      <c r="H15" s="424">
        <f>SUM(H14:H14)</f>
        <v>0</v>
      </c>
    </row>
    <row r="16" spans="1:8" ht="23.25" customHeight="1">
      <c r="A16" s="34"/>
      <c r="B16" s="14"/>
      <c r="C16" s="3"/>
      <c r="D16" s="18"/>
      <c r="G16" s="409" t="s">
        <v>504</v>
      </c>
      <c r="H16" s="413"/>
    </row>
    <row r="17" spans="1:8" ht="23.25" customHeight="1">
      <c r="A17" s="34"/>
      <c r="B17" s="14"/>
      <c r="C17" s="3"/>
      <c r="D17" s="18"/>
      <c r="G17" s="409" t="s">
        <v>504</v>
      </c>
      <c r="H17" s="413"/>
    </row>
    <row r="18" spans="1:8" ht="23.25" customHeight="1">
      <c r="A18" s="34"/>
      <c r="B18" s="14"/>
      <c r="C18" s="3"/>
      <c r="D18" s="18"/>
      <c r="G18" s="409" t="s">
        <v>505</v>
      </c>
      <c r="H18" s="414">
        <f>SUM(H15:H17)</f>
        <v>0</v>
      </c>
    </row>
    <row r="19" spans="1:8">
      <c r="A19" s="34"/>
      <c r="B19" s="14"/>
      <c r="C19" s="3"/>
      <c r="D19" s="18"/>
    </row>
    <row r="20" spans="1:8">
      <c r="A20" s="34"/>
      <c r="B20" s="14"/>
      <c r="C20" s="3"/>
      <c r="D20" s="18"/>
    </row>
    <row r="21" spans="1:8">
      <c r="A21" s="511" t="s">
        <v>510</v>
      </c>
      <c r="B21" s="511"/>
      <c r="C21" s="3"/>
      <c r="D21" s="18"/>
    </row>
    <row r="22" spans="1:8">
      <c r="A22" s="34"/>
      <c r="B22" s="14"/>
      <c r="C22" s="3"/>
      <c r="D22" s="18"/>
    </row>
    <row r="23" spans="1:8">
      <c r="A23" s="34"/>
      <c r="B23" s="14"/>
      <c r="C23" s="3"/>
      <c r="D23" s="18"/>
    </row>
    <row r="24" spans="1:8">
      <c r="A24" s="35"/>
      <c r="B24" s="15"/>
      <c r="C24" s="3"/>
      <c r="D24" s="18"/>
    </row>
    <row r="25" spans="1:8">
      <c r="A25" s="35"/>
      <c r="B25" s="15"/>
      <c r="C25" s="3"/>
      <c r="D25" s="18"/>
    </row>
    <row r="26" spans="1:8">
      <c r="A26" s="35"/>
      <c r="B26" s="15"/>
      <c r="C26" s="3"/>
      <c r="D26" s="18"/>
    </row>
    <row r="27" spans="1:8">
      <c r="A27" s="35"/>
      <c r="B27" s="15"/>
      <c r="C27" s="3"/>
      <c r="D27" s="18"/>
    </row>
    <row r="28" spans="1:8">
      <c r="A28" s="35"/>
      <c r="B28" s="15"/>
      <c r="C28" s="3"/>
      <c r="D28" s="18"/>
    </row>
    <row r="29" spans="1:8">
      <c r="A29" s="35"/>
      <c r="B29" s="15"/>
      <c r="C29" s="3"/>
      <c r="D29" s="18"/>
    </row>
    <row r="30" spans="1:8">
      <c r="A30" s="35"/>
      <c r="B30" s="15"/>
      <c r="C30" s="3"/>
      <c r="D30" s="18"/>
    </row>
    <row r="31" spans="1:8">
      <c r="A31" s="35"/>
      <c r="B31" s="15"/>
      <c r="C31" s="3"/>
      <c r="D31" s="18"/>
    </row>
    <row r="32" spans="1:8">
      <c r="A32" s="35"/>
      <c r="B32" s="15"/>
      <c r="C32" s="3"/>
      <c r="D32" s="18"/>
    </row>
    <row r="33" spans="1:8" ht="18.75">
      <c r="A33" s="337"/>
      <c r="B33" s="338"/>
      <c r="C33" s="344"/>
      <c r="D33" s="116"/>
      <c r="E33" s="336"/>
      <c r="F33" s="336"/>
    </row>
    <row r="34" spans="1:8" ht="18.75">
      <c r="A34" s="337"/>
      <c r="B34" s="338"/>
      <c r="C34" s="344"/>
      <c r="D34" s="116"/>
      <c r="E34" s="336"/>
      <c r="F34" s="336"/>
    </row>
    <row r="35" spans="1:8" ht="18.75">
      <c r="A35" s="337"/>
      <c r="B35" s="338"/>
      <c r="C35" s="344"/>
      <c r="D35" s="116"/>
      <c r="E35" s="336"/>
      <c r="F35" s="336"/>
    </row>
    <row r="36" spans="1:8">
      <c r="A36" s="35"/>
      <c r="B36" s="15"/>
      <c r="C36" s="3"/>
      <c r="D36" s="18"/>
    </row>
    <row r="37" spans="1:8">
      <c r="A37" s="35"/>
      <c r="B37" s="15"/>
      <c r="C37" s="3"/>
      <c r="D37" s="18"/>
    </row>
    <row r="38" spans="1:8">
      <c r="A38" s="35"/>
      <c r="B38" s="15"/>
      <c r="C38" s="3"/>
      <c r="D38" s="18"/>
    </row>
    <row r="39" spans="1:8">
      <c r="A39" s="35"/>
      <c r="B39" s="15"/>
      <c r="C39" s="3"/>
      <c r="D39" s="18"/>
    </row>
    <row r="40" spans="1:8">
      <c r="A40" s="35"/>
      <c r="B40" s="15"/>
      <c r="C40" s="3"/>
      <c r="D40" s="18"/>
    </row>
    <row r="41" spans="1:8">
      <c r="A41" s="35"/>
      <c r="B41" s="15"/>
      <c r="C41" s="3"/>
      <c r="D41" s="18"/>
    </row>
    <row r="42" spans="1:8">
      <c r="A42" s="35"/>
      <c r="B42" s="15"/>
      <c r="C42" s="3"/>
      <c r="D42" s="18"/>
    </row>
    <row r="43" spans="1:8">
      <c r="A43" s="35"/>
      <c r="B43" s="15"/>
      <c r="C43" s="3"/>
      <c r="D43" s="18"/>
    </row>
    <row r="44" spans="1:8">
      <c r="A44" s="35"/>
      <c r="B44" s="15"/>
      <c r="C44" s="3"/>
      <c r="D44" s="18"/>
    </row>
    <row r="45" spans="1:8">
      <c r="A45" s="35"/>
      <c r="B45" s="15"/>
      <c r="C45" s="3"/>
      <c r="D45" s="18"/>
    </row>
    <row r="46" spans="1:8">
      <c r="A46" s="35"/>
      <c r="B46" s="15"/>
      <c r="C46" s="3"/>
      <c r="D46" s="18"/>
    </row>
    <row r="47" spans="1:8">
      <c r="A47" s="502" t="s">
        <v>528</v>
      </c>
      <c r="B47" s="502"/>
      <c r="C47" s="502"/>
      <c r="D47" s="502"/>
      <c r="E47" s="502"/>
      <c r="F47" s="502"/>
      <c r="G47" s="502"/>
      <c r="H47" s="502"/>
    </row>
    <row r="48" spans="1:8">
      <c r="A48" s="35"/>
      <c r="B48" s="15"/>
      <c r="C48" s="3"/>
      <c r="D48" s="18"/>
      <c r="H48" s="84" t="s">
        <v>435</v>
      </c>
    </row>
    <row r="49" spans="1:4">
      <c r="A49" s="35"/>
      <c r="B49" s="15"/>
      <c r="C49" s="3"/>
      <c r="D49" s="18"/>
    </row>
    <row r="50" spans="1:4">
      <c r="A50" s="35"/>
      <c r="B50" s="15"/>
      <c r="C50" s="3"/>
      <c r="D50" s="18"/>
    </row>
    <row r="51" spans="1:4">
      <c r="A51" s="35"/>
      <c r="B51" s="15"/>
      <c r="C51" s="3"/>
      <c r="D51" s="18"/>
    </row>
    <row r="52" spans="1:4">
      <c r="A52" s="35"/>
      <c r="B52" s="15"/>
      <c r="C52" s="3"/>
      <c r="D52" s="18"/>
    </row>
    <row r="53" spans="1:4">
      <c r="A53" s="35"/>
      <c r="B53" s="15"/>
      <c r="C53" s="3"/>
      <c r="D53" s="18"/>
    </row>
    <row r="54" spans="1:4">
      <c r="A54" s="35"/>
      <c r="B54" s="15"/>
      <c r="C54" s="3"/>
      <c r="D54" s="18"/>
    </row>
    <row r="55" spans="1:4">
      <c r="A55" s="35"/>
      <c r="B55" s="15"/>
      <c r="C55" s="3"/>
      <c r="D55" s="18"/>
    </row>
    <row r="56" spans="1:4">
      <c r="A56" s="35"/>
      <c r="B56" s="15"/>
      <c r="C56" s="3"/>
      <c r="D56" s="18"/>
    </row>
    <row r="57" spans="1:4">
      <c r="A57" s="35"/>
      <c r="B57" s="15"/>
      <c r="C57" s="3"/>
      <c r="D57" s="18"/>
    </row>
    <row r="58" spans="1:4">
      <c r="A58" s="35"/>
      <c r="B58" s="15"/>
      <c r="C58" s="3"/>
      <c r="D58" s="18"/>
    </row>
    <row r="59" spans="1:4">
      <c r="A59" s="35"/>
      <c r="B59" s="15"/>
      <c r="C59" s="3"/>
      <c r="D59" s="18"/>
    </row>
    <row r="60" spans="1:4">
      <c r="A60" s="35"/>
      <c r="B60" s="15"/>
      <c r="C60" s="3"/>
      <c r="D60" s="18"/>
    </row>
    <row r="61" spans="1:4">
      <c r="A61" s="35"/>
      <c r="B61" s="15"/>
      <c r="C61" s="3"/>
      <c r="D61" s="18"/>
    </row>
    <row r="62" spans="1:4">
      <c r="A62" s="35"/>
      <c r="B62" s="15"/>
      <c r="C62" s="3"/>
      <c r="D62" s="18"/>
    </row>
    <row r="63" spans="1:4">
      <c r="A63" s="35"/>
      <c r="B63" s="15"/>
      <c r="C63" s="3"/>
      <c r="D63" s="18"/>
    </row>
    <row r="64" spans="1:4">
      <c r="A64" s="35"/>
      <c r="B64" s="15"/>
      <c r="C64" s="3"/>
      <c r="D64" s="18"/>
    </row>
    <row r="65" spans="1:4">
      <c r="A65" s="35"/>
      <c r="B65" s="15"/>
      <c r="C65" s="3"/>
      <c r="D65" s="18"/>
    </row>
    <row r="66" spans="1:4">
      <c r="A66" s="35"/>
      <c r="B66" s="15"/>
      <c r="C66" s="3"/>
      <c r="D66" s="18"/>
    </row>
    <row r="67" spans="1:4">
      <c r="A67" s="35"/>
      <c r="B67" s="15"/>
      <c r="C67" s="3"/>
      <c r="D67" s="18"/>
    </row>
    <row r="68" spans="1:4">
      <c r="A68" s="35"/>
      <c r="B68" s="15"/>
      <c r="C68" s="3"/>
      <c r="D68" s="18"/>
    </row>
    <row r="69" spans="1:4">
      <c r="A69" s="35"/>
      <c r="B69" s="15"/>
      <c r="C69" s="3"/>
      <c r="D69" s="18"/>
    </row>
    <row r="70" spans="1:4">
      <c r="A70" s="35"/>
      <c r="B70" s="15"/>
      <c r="C70" s="3"/>
      <c r="D70" s="18"/>
    </row>
    <row r="71" spans="1:4">
      <c r="A71" s="35"/>
      <c r="B71" s="15"/>
      <c r="C71" s="3"/>
      <c r="D71" s="18"/>
    </row>
    <row r="72" spans="1:4">
      <c r="A72" s="35"/>
      <c r="B72" s="15"/>
      <c r="C72" s="3"/>
      <c r="D72" s="18"/>
    </row>
    <row r="73" spans="1:4">
      <c r="A73" s="35"/>
      <c r="B73" s="15"/>
      <c r="C73" s="3"/>
      <c r="D73" s="18"/>
    </row>
    <row r="74" spans="1:4">
      <c r="A74" s="35"/>
      <c r="B74" s="15"/>
      <c r="C74" s="3"/>
      <c r="D74" s="18"/>
    </row>
    <row r="75" spans="1:4">
      <c r="A75" s="35"/>
      <c r="B75" s="15"/>
      <c r="C75" s="3"/>
      <c r="D75" s="18"/>
    </row>
    <row r="76" spans="1:4">
      <c r="A76" s="35"/>
      <c r="B76" s="15"/>
      <c r="C76" s="3"/>
      <c r="D76" s="18"/>
    </row>
    <row r="77" spans="1:4">
      <c r="A77" s="35"/>
      <c r="B77" s="15"/>
      <c r="C77" s="3"/>
      <c r="D77" s="18"/>
    </row>
    <row r="78" spans="1:4">
      <c r="A78" s="35"/>
      <c r="B78" s="15"/>
      <c r="C78" s="3"/>
      <c r="D78" s="18"/>
    </row>
    <row r="79" spans="1:4">
      <c r="A79" s="35"/>
      <c r="B79" s="15"/>
      <c r="C79" s="3"/>
      <c r="D79" s="18"/>
    </row>
    <row r="80" spans="1:4">
      <c r="A80" s="35"/>
      <c r="B80" s="15"/>
      <c r="C80" s="3"/>
      <c r="D80" s="18"/>
    </row>
    <row r="81" spans="1:6">
      <c r="A81" s="35"/>
      <c r="B81" s="15"/>
      <c r="C81" s="3"/>
      <c r="D81" s="18"/>
    </row>
    <row r="82" spans="1:6">
      <c r="A82" s="35"/>
      <c r="B82" s="15"/>
      <c r="C82" s="3"/>
      <c r="D82" s="18"/>
    </row>
    <row r="83" spans="1:6">
      <c r="A83" s="35"/>
      <c r="B83" s="15"/>
      <c r="C83" s="3"/>
      <c r="D83" s="18"/>
    </row>
    <row r="84" spans="1:6">
      <c r="A84" s="35"/>
      <c r="B84" s="15"/>
      <c r="C84" s="3"/>
      <c r="D84" s="18"/>
    </row>
    <row r="85" spans="1:6" ht="18.75">
      <c r="A85" s="337"/>
      <c r="B85" s="338"/>
      <c r="C85" s="344"/>
      <c r="D85" s="116"/>
      <c r="E85" s="336"/>
      <c r="F85" s="336"/>
    </row>
    <row r="86" spans="1:6" ht="18.75">
      <c r="A86" s="337"/>
      <c r="B86" s="338"/>
      <c r="C86" s="344"/>
      <c r="D86" s="116"/>
      <c r="E86" s="336"/>
      <c r="F86" s="336"/>
    </row>
    <row r="87" spans="1:6" ht="18.75">
      <c r="A87" s="337"/>
      <c r="B87" s="338"/>
      <c r="C87" s="344"/>
      <c r="D87" s="116"/>
      <c r="E87" s="336"/>
      <c r="F87" s="336"/>
    </row>
    <row r="88" spans="1:6">
      <c r="A88" s="35"/>
      <c r="B88" s="15"/>
      <c r="C88" s="3"/>
      <c r="D88" s="18"/>
    </row>
    <row r="89" spans="1:6">
      <c r="A89" s="35"/>
      <c r="B89" s="15"/>
      <c r="C89" s="3"/>
      <c r="D89" s="18"/>
    </row>
    <row r="90" spans="1:6">
      <c r="A90" s="35"/>
      <c r="B90" s="15"/>
      <c r="C90" s="3"/>
      <c r="D90" s="18"/>
    </row>
    <row r="91" spans="1:6">
      <c r="A91" s="35"/>
      <c r="B91" s="15"/>
      <c r="C91" s="3"/>
      <c r="D91" s="18"/>
    </row>
    <row r="92" spans="1:6">
      <c r="A92" s="35"/>
      <c r="B92" s="15"/>
      <c r="C92" s="3"/>
      <c r="D92" s="18"/>
    </row>
    <row r="93" spans="1:6">
      <c r="A93" s="35"/>
      <c r="B93" s="15"/>
      <c r="C93" s="3"/>
      <c r="D93" s="18"/>
    </row>
    <row r="94" spans="1:6">
      <c r="A94" s="35"/>
      <c r="B94" s="15"/>
      <c r="C94" s="3"/>
      <c r="D94" s="18"/>
    </row>
    <row r="95" spans="1:6">
      <c r="A95" s="35"/>
      <c r="B95" s="15"/>
      <c r="C95" s="3"/>
      <c r="D95" s="18"/>
    </row>
    <row r="96" spans="1:6">
      <c r="A96" s="35"/>
      <c r="B96" s="15"/>
      <c r="C96" s="3"/>
      <c r="D96" s="18"/>
    </row>
    <row r="97" spans="1:4">
      <c r="A97" s="35"/>
      <c r="B97" s="15"/>
      <c r="C97" s="3"/>
      <c r="D97" s="18"/>
    </row>
    <row r="98" spans="1:4">
      <c r="A98" s="35"/>
      <c r="B98" s="15"/>
      <c r="C98" s="3"/>
      <c r="D98" s="18"/>
    </row>
    <row r="99" spans="1:4">
      <c r="A99" s="35"/>
      <c r="B99" s="15"/>
      <c r="C99" s="3"/>
      <c r="D99" s="18"/>
    </row>
    <row r="100" spans="1:4">
      <c r="A100" s="35"/>
      <c r="B100" s="15"/>
      <c r="C100" s="3"/>
      <c r="D100" s="18"/>
    </row>
    <row r="101" spans="1:4">
      <c r="A101" s="35"/>
      <c r="B101" s="15"/>
      <c r="C101" s="3"/>
      <c r="D101" s="18"/>
    </row>
    <row r="102" spans="1:4">
      <c r="A102" s="35"/>
      <c r="B102" s="15"/>
      <c r="C102" s="3"/>
      <c r="D102" s="18"/>
    </row>
    <row r="139" spans="1:6" ht="18.75">
      <c r="A139" s="345"/>
      <c r="B139" s="346"/>
      <c r="C139" s="347"/>
      <c r="D139" s="348"/>
      <c r="E139" s="336"/>
      <c r="F139" s="336"/>
    </row>
    <row r="140" spans="1:6" ht="18.75">
      <c r="A140" s="345"/>
      <c r="B140" s="346"/>
      <c r="C140" s="347"/>
      <c r="D140" s="348"/>
      <c r="E140" s="336"/>
      <c r="F140" s="336"/>
    </row>
    <row r="141" spans="1:6" ht="18.75">
      <c r="A141" s="345"/>
      <c r="B141" s="346"/>
      <c r="C141" s="347"/>
      <c r="D141" s="348"/>
      <c r="E141" s="336"/>
      <c r="F141" s="336"/>
    </row>
  </sheetData>
  <mergeCells count="9">
    <mergeCell ref="A21:B21"/>
    <mergeCell ref="A5:H5"/>
    <mergeCell ref="A6:H6"/>
    <mergeCell ref="A7:H7"/>
    <mergeCell ref="A1:B1"/>
    <mergeCell ref="A2:B2"/>
    <mergeCell ref="A3:B3"/>
    <mergeCell ref="A9:B9"/>
    <mergeCell ref="A11:F11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25"/>
  <sheetViews>
    <sheetView topLeftCell="A124" workbookViewId="0">
      <selection activeCell="A124" sqref="A124:H124"/>
    </sheetView>
  </sheetViews>
  <sheetFormatPr baseColWidth="10" defaultRowHeight="15"/>
  <cols>
    <col min="1" max="1" width="6.28515625" style="30" customWidth="1"/>
    <col min="2" max="2" width="38.85546875" style="13" customWidth="1"/>
    <col min="3" max="3" width="11.140625" style="2" customWidth="1"/>
    <col min="4" max="4" width="12.42578125" style="73" hidden="1" customWidth="1"/>
    <col min="5" max="5" width="11.42578125" style="76" hidden="1" customWidth="1"/>
    <col min="6" max="6" width="10.85546875" style="76" customWidth="1"/>
    <col min="7" max="7" width="15.85546875" customWidth="1"/>
    <col min="8" max="8" width="16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5.75">
      <c r="A5" s="521" t="s">
        <v>508</v>
      </c>
      <c r="B5" s="521"/>
      <c r="C5" s="521"/>
      <c r="D5" s="521"/>
      <c r="E5" s="521"/>
      <c r="F5" s="521"/>
      <c r="G5" s="521"/>
      <c r="H5" s="521"/>
    </row>
    <row r="6" spans="1:8" ht="15.75">
      <c r="A6" s="521" t="s">
        <v>103</v>
      </c>
      <c r="B6" s="521"/>
      <c r="C6" s="521"/>
      <c r="D6" s="521"/>
      <c r="E6" s="521"/>
      <c r="F6" s="521"/>
      <c r="G6" s="521"/>
      <c r="H6" s="521"/>
    </row>
    <row r="7" spans="1:8" ht="15.75">
      <c r="A7" s="521" t="s">
        <v>205</v>
      </c>
      <c r="B7" s="521"/>
      <c r="C7" s="521"/>
      <c r="D7" s="521"/>
      <c r="E7" s="521"/>
      <c r="F7" s="521"/>
      <c r="G7" s="521"/>
      <c r="H7" s="521"/>
    </row>
    <row r="8" spans="1:8">
      <c r="A8" s="31"/>
      <c r="B8" s="23"/>
      <c r="C8" s="23"/>
      <c r="D8" s="23"/>
    </row>
    <row r="9" spans="1:8">
      <c r="A9" s="535"/>
      <c r="B9" s="535"/>
    </row>
    <row r="11" spans="1:8" ht="17.25" customHeight="1">
      <c r="A11" s="538" t="s">
        <v>437</v>
      </c>
      <c r="B11" s="538"/>
      <c r="C11" s="538"/>
      <c r="D11" s="538"/>
      <c r="E11" s="538"/>
      <c r="F11" s="538"/>
    </row>
    <row r="12" spans="1:8" ht="19.5">
      <c r="A12" s="34"/>
      <c r="B12" s="11"/>
      <c r="C12" s="4"/>
      <c r="D12" s="16"/>
    </row>
    <row r="13" spans="1:8">
      <c r="A13" s="34"/>
      <c r="C13" s="3"/>
      <c r="D13" s="79"/>
    </row>
    <row r="14" spans="1:8" ht="24">
      <c r="A14" s="65" t="s">
        <v>166</v>
      </c>
      <c r="B14" s="122" t="s">
        <v>167</v>
      </c>
      <c r="C14" s="65" t="s">
        <v>168</v>
      </c>
      <c r="D14" s="65" t="s">
        <v>169</v>
      </c>
      <c r="E14" s="158" t="s">
        <v>171</v>
      </c>
      <c r="F14" s="65" t="s">
        <v>170</v>
      </c>
      <c r="G14" s="443" t="s">
        <v>500</v>
      </c>
      <c r="H14" s="403" t="s">
        <v>501</v>
      </c>
    </row>
    <row r="15" spans="1:8" s="2" customFormat="1" ht="27" customHeight="1">
      <c r="A15" s="32">
        <v>1</v>
      </c>
      <c r="B15" s="63" t="s">
        <v>86</v>
      </c>
      <c r="C15" s="55" t="s">
        <v>15</v>
      </c>
      <c r="D15" s="55">
        <v>60</v>
      </c>
      <c r="E15" s="70">
        <v>1000</v>
      </c>
      <c r="F15" s="101">
        <f>D15+E15</f>
        <v>1060</v>
      </c>
      <c r="G15" s="157"/>
      <c r="H15" s="415">
        <f>F15*G15</f>
        <v>0</v>
      </c>
    </row>
    <row r="16" spans="1:8" s="2" customFormat="1" ht="27" customHeight="1">
      <c r="A16" s="32">
        <v>2</v>
      </c>
      <c r="B16" s="63" t="s">
        <v>85</v>
      </c>
      <c r="C16" s="55" t="s">
        <v>15</v>
      </c>
      <c r="D16" s="55">
        <v>1000</v>
      </c>
      <c r="E16" s="70">
        <v>6000</v>
      </c>
      <c r="F16" s="101">
        <f t="shared" ref="F16" si="0">D16+E16</f>
        <v>7000</v>
      </c>
      <c r="G16" s="157"/>
      <c r="H16" s="415">
        <f t="shared" ref="H16:H17" si="1">F16*G16</f>
        <v>0</v>
      </c>
    </row>
    <row r="17" spans="1:8" s="2" customFormat="1" ht="27" customHeight="1">
      <c r="A17" s="32">
        <v>3</v>
      </c>
      <c r="B17" s="63" t="s">
        <v>87</v>
      </c>
      <c r="C17" s="55" t="s">
        <v>193</v>
      </c>
      <c r="D17" s="55"/>
      <c r="E17" s="70">
        <v>20</v>
      </c>
      <c r="F17" s="101">
        <f>D17+E17</f>
        <v>20</v>
      </c>
      <c r="G17" s="157"/>
      <c r="H17" s="415">
        <f t="shared" si="1"/>
        <v>0</v>
      </c>
    </row>
    <row r="18" spans="1:8" ht="26.25" customHeight="1">
      <c r="A18" s="34"/>
      <c r="B18" s="14"/>
      <c r="C18" s="3"/>
      <c r="D18" s="79"/>
      <c r="G18" s="442" t="s">
        <v>503</v>
      </c>
      <c r="H18" s="424">
        <f>SUM(H15:H17)</f>
        <v>0</v>
      </c>
    </row>
    <row r="19" spans="1:8" ht="26.25" customHeight="1">
      <c r="A19" s="34"/>
      <c r="B19" s="14"/>
      <c r="C19" s="3"/>
      <c r="D19" s="79"/>
      <c r="G19" s="409" t="s">
        <v>504</v>
      </c>
      <c r="H19" s="413"/>
    </row>
    <row r="20" spans="1:8" ht="26.25" customHeight="1">
      <c r="A20" s="34"/>
      <c r="B20" s="14"/>
      <c r="C20" s="3"/>
      <c r="D20" s="79"/>
      <c r="G20" s="409" t="s">
        <v>504</v>
      </c>
      <c r="H20" s="413"/>
    </row>
    <row r="21" spans="1:8" ht="26.25" customHeight="1">
      <c r="A21" s="34"/>
      <c r="B21" s="14"/>
      <c r="C21" s="3"/>
      <c r="D21" s="79"/>
      <c r="G21" s="409" t="s">
        <v>505</v>
      </c>
      <c r="H21" s="414">
        <f>SUM(H18:H20)</f>
        <v>0</v>
      </c>
    </row>
    <row r="22" spans="1:8">
      <c r="A22" s="34"/>
      <c r="B22" s="14"/>
      <c r="C22" s="3"/>
      <c r="D22" s="79"/>
    </row>
    <row r="23" spans="1:8">
      <c r="A23" s="34"/>
      <c r="B23" s="14"/>
      <c r="C23" s="3"/>
      <c r="D23" s="79"/>
    </row>
    <row r="24" spans="1:8">
      <c r="A24" s="34"/>
      <c r="B24" s="14"/>
      <c r="C24" s="3"/>
      <c r="D24" s="79"/>
    </row>
    <row r="25" spans="1:8">
      <c r="A25" s="511" t="s">
        <v>510</v>
      </c>
      <c r="B25" s="511"/>
      <c r="C25" s="3"/>
      <c r="D25" s="79"/>
    </row>
    <row r="26" spans="1:8">
      <c r="A26" s="34"/>
      <c r="B26" s="14"/>
      <c r="C26" s="3"/>
      <c r="D26" s="79"/>
    </row>
    <row r="27" spans="1:8">
      <c r="A27" s="34"/>
      <c r="B27" s="14"/>
      <c r="C27" s="3"/>
      <c r="D27" s="79"/>
    </row>
    <row r="28" spans="1:8">
      <c r="A28" s="34"/>
      <c r="B28" s="14"/>
      <c r="C28" s="3"/>
      <c r="D28" s="79"/>
    </row>
    <row r="29" spans="1:8">
      <c r="A29" s="34"/>
      <c r="B29" s="14"/>
      <c r="C29" s="3"/>
      <c r="D29" s="79"/>
    </row>
    <row r="30" spans="1:8">
      <c r="A30" s="34"/>
      <c r="B30" s="14"/>
      <c r="C30" s="3"/>
      <c r="D30" s="79"/>
    </row>
    <row r="31" spans="1:8">
      <c r="A31" s="34"/>
      <c r="B31" s="14"/>
      <c r="C31" s="3"/>
      <c r="D31" s="79"/>
    </row>
    <row r="32" spans="1:8">
      <c r="A32" s="34"/>
      <c r="B32" s="14"/>
      <c r="C32" s="3"/>
      <c r="D32" s="79"/>
    </row>
    <row r="33" spans="1:8">
      <c r="A33" s="34"/>
      <c r="B33" s="14"/>
      <c r="C33" s="3"/>
      <c r="D33" s="79"/>
    </row>
    <row r="34" spans="1:8">
      <c r="A34" s="34"/>
      <c r="B34" s="14"/>
      <c r="C34" s="3"/>
      <c r="D34" s="79"/>
    </row>
    <row r="35" spans="1:8">
      <c r="A35" s="34"/>
      <c r="B35" s="14"/>
      <c r="C35" s="3"/>
      <c r="D35" s="79"/>
    </row>
    <row r="36" spans="1:8">
      <c r="A36" s="34"/>
      <c r="B36" s="14"/>
      <c r="C36" s="3"/>
      <c r="D36" s="79"/>
    </row>
    <row r="37" spans="1:8">
      <c r="A37" s="34"/>
      <c r="B37" s="14"/>
      <c r="C37" s="3"/>
      <c r="D37" s="79"/>
    </row>
    <row r="38" spans="1:8">
      <c r="A38" s="34"/>
      <c r="B38" s="14"/>
      <c r="C38" s="3"/>
      <c r="D38" s="79"/>
    </row>
    <row r="39" spans="1:8">
      <c r="A39" s="34"/>
      <c r="B39" s="14"/>
      <c r="C39" s="3"/>
      <c r="D39" s="79"/>
    </row>
    <row r="40" spans="1:8">
      <c r="A40" s="34"/>
      <c r="B40" s="14"/>
      <c r="C40" s="3"/>
      <c r="D40" s="79"/>
    </row>
    <row r="41" spans="1:8">
      <c r="A41" s="502" t="s">
        <v>528</v>
      </c>
      <c r="B41" s="502"/>
      <c r="C41" s="502"/>
      <c r="D41" s="502"/>
      <c r="E41" s="502"/>
      <c r="F41" s="502"/>
      <c r="G41" s="502"/>
      <c r="H41" s="502"/>
    </row>
    <row r="42" spans="1:8">
      <c r="A42" s="34"/>
      <c r="B42" s="14"/>
      <c r="C42" s="3"/>
      <c r="D42" s="79"/>
      <c r="H42" s="84" t="s">
        <v>440</v>
      </c>
    </row>
    <row r="43" spans="1:8">
      <c r="A43" s="34"/>
      <c r="B43" s="14"/>
      <c r="C43" s="3"/>
      <c r="D43" s="79"/>
    </row>
    <row r="44" spans="1:8">
      <c r="A44" s="517" t="s">
        <v>100</v>
      </c>
      <c r="B44" s="517"/>
    </row>
    <row r="45" spans="1:8">
      <c r="A45" s="517" t="s">
        <v>101</v>
      </c>
      <c r="B45" s="517"/>
    </row>
    <row r="46" spans="1:8">
      <c r="A46" s="517" t="s">
        <v>102</v>
      </c>
      <c r="B46" s="517"/>
    </row>
    <row r="48" spans="1:8" ht="15.75">
      <c r="A48" s="521" t="s">
        <v>508</v>
      </c>
      <c r="B48" s="521"/>
      <c r="C48" s="521"/>
      <c r="D48" s="521"/>
      <c r="E48" s="521"/>
      <c r="F48" s="521"/>
      <c r="G48" s="521"/>
      <c r="H48" s="521"/>
    </row>
    <row r="49" spans="1:8" ht="15.75">
      <c r="A49" s="521" t="s">
        <v>103</v>
      </c>
      <c r="B49" s="521"/>
      <c r="C49" s="521"/>
      <c r="D49" s="521"/>
      <c r="E49" s="521"/>
      <c r="F49" s="521"/>
      <c r="G49" s="521"/>
      <c r="H49" s="521"/>
    </row>
    <row r="50" spans="1:8" ht="15.75">
      <c r="A50" s="521" t="s">
        <v>205</v>
      </c>
      <c r="B50" s="521"/>
      <c r="C50" s="521"/>
      <c r="D50" s="521"/>
      <c r="E50" s="521"/>
      <c r="F50" s="521"/>
      <c r="G50" s="521"/>
      <c r="H50" s="521"/>
    </row>
    <row r="51" spans="1:8">
      <c r="A51" s="31"/>
      <c r="B51" s="23"/>
      <c r="C51" s="23"/>
      <c r="D51" s="23"/>
    </row>
    <row r="53" spans="1:8" ht="17.25" customHeight="1">
      <c r="A53" s="540" t="s">
        <v>438</v>
      </c>
      <c r="B53" s="540"/>
      <c r="C53" s="540"/>
      <c r="D53" s="540"/>
      <c r="E53" s="540"/>
      <c r="F53" s="540"/>
    </row>
    <row r="54" spans="1:8" ht="19.5">
      <c r="A54" s="34"/>
      <c r="B54" s="11"/>
      <c r="C54" s="4"/>
      <c r="D54" s="16"/>
    </row>
    <row r="55" spans="1:8">
      <c r="A55" s="34"/>
      <c r="C55" s="3"/>
      <c r="D55" s="79"/>
    </row>
    <row r="56" spans="1:8" ht="27.75" customHeight="1">
      <c r="A56" s="316" t="s">
        <v>166</v>
      </c>
      <c r="B56" s="317" t="s">
        <v>167</v>
      </c>
      <c r="C56" s="316" t="s">
        <v>168</v>
      </c>
      <c r="D56" s="316" t="s">
        <v>169</v>
      </c>
      <c r="E56" s="327" t="s">
        <v>171</v>
      </c>
      <c r="F56" s="316" t="s">
        <v>170</v>
      </c>
      <c r="G56" s="443" t="s">
        <v>500</v>
      </c>
      <c r="H56" s="403" t="s">
        <v>501</v>
      </c>
    </row>
    <row r="57" spans="1:8" s="2" customFormat="1" ht="24.75" customHeight="1">
      <c r="A57" s="318">
        <v>1</v>
      </c>
      <c r="B57" s="319" t="s">
        <v>59</v>
      </c>
      <c r="C57" s="37" t="s">
        <v>15</v>
      </c>
      <c r="D57" s="37">
        <v>96</v>
      </c>
      <c r="E57" s="245">
        <v>300</v>
      </c>
      <c r="F57" s="320">
        <f>D57+E57</f>
        <v>396</v>
      </c>
      <c r="G57" s="157"/>
      <c r="H57" s="415">
        <f>F57*G57</f>
        <v>0</v>
      </c>
    </row>
    <row r="58" spans="1:8" s="2" customFormat="1" ht="24.75" customHeight="1">
      <c r="A58" s="318">
        <v>2</v>
      </c>
      <c r="B58" s="321" t="s">
        <v>312</v>
      </c>
      <c r="C58" s="37" t="s">
        <v>311</v>
      </c>
      <c r="D58" s="37">
        <v>2</v>
      </c>
      <c r="E58" s="245">
        <v>50</v>
      </c>
      <c r="F58" s="320">
        <f>D58+E58</f>
        <v>52</v>
      </c>
      <c r="G58" s="157"/>
      <c r="H58" s="415">
        <f t="shared" ref="H58:H68" si="2">F58*G58</f>
        <v>0</v>
      </c>
    </row>
    <row r="59" spans="1:8" s="326" customFormat="1" ht="24.75" customHeight="1">
      <c r="A59" s="318">
        <v>3</v>
      </c>
      <c r="B59" s="322" t="s">
        <v>374</v>
      </c>
      <c r="C59" s="323" t="s">
        <v>375</v>
      </c>
      <c r="D59" s="320"/>
      <c r="E59" s="245">
        <v>7000</v>
      </c>
      <c r="F59" s="320">
        <f t="shared" ref="F59:F68" si="3">D59+E59</f>
        <v>7000</v>
      </c>
      <c r="G59" s="157"/>
      <c r="H59" s="415">
        <f t="shared" si="2"/>
        <v>0</v>
      </c>
    </row>
    <row r="60" spans="1:8" s="326" customFormat="1" ht="34.5" customHeight="1">
      <c r="A60" s="318">
        <v>4</v>
      </c>
      <c r="B60" s="324" t="s">
        <v>376</v>
      </c>
      <c r="C60" s="323" t="s">
        <v>375</v>
      </c>
      <c r="D60" s="328"/>
      <c r="E60" s="245">
        <v>12500</v>
      </c>
      <c r="F60" s="320">
        <f t="shared" si="3"/>
        <v>12500</v>
      </c>
      <c r="G60" s="447"/>
      <c r="H60" s="415">
        <f t="shared" si="2"/>
        <v>0</v>
      </c>
    </row>
    <row r="61" spans="1:8" s="326" customFormat="1" ht="24.75" customHeight="1">
      <c r="A61" s="318">
        <v>5</v>
      </c>
      <c r="B61" s="322" t="s">
        <v>377</v>
      </c>
      <c r="C61" s="323" t="s">
        <v>375</v>
      </c>
      <c r="D61" s="328"/>
      <c r="E61" s="245">
        <v>5000</v>
      </c>
      <c r="F61" s="320">
        <f t="shared" si="3"/>
        <v>5000</v>
      </c>
      <c r="G61" s="447"/>
      <c r="H61" s="415">
        <f t="shared" si="2"/>
        <v>0</v>
      </c>
    </row>
    <row r="62" spans="1:8" s="326" customFormat="1" ht="24.75" customHeight="1">
      <c r="A62" s="318">
        <v>6</v>
      </c>
      <c r="B62" s="322" t="s">
        <v>378</v>
      </c>
      <c r="C62" s="323" t="s">
        <v>375</v>
      </c>
      <c r="D62" s="328"/>
      <c r="E62" s="245">
        <v>5000</v>
      </c>
      <c r="F62" s="320">
        <f t="shared" si="3"/>
        <v>5000</v>
      </c>
      <c r="G62" s="447"/>
      <c r="H62" s="415">
        <f t="shared" si="2"/>
        <v>0</v>
      </c>
    </row>
    <row r="63" spans="1:8" s="326" customFormat="1" ht="24.75" customHeight="1">
      <c r="A63" s="318">
        <v>7</v>
      </c>
      <c r="B63" s="322" t="s">
        <v>379</v>
      </c>
      <c r="C63" s="323" t="s">
        <v>375</v>
      </c>
      <c r="D63" s="328"/>
      <c r="E63" s="245">
        <v>7000</v>
      </c>
      <c r="F63" s="320">
        <f t="shared" si="3"/>
        <v>7000</v>
      </c>
      <c r="G63" s="447"/>
      <c r="H63" s="415">
        <f t="shared" si="2"/>
        <v>0</v>
      </c>
    </row>
    <row r="64" spans="1:8" s="326" customFormat="1" ht="24.75" customHeight="1">
      <c r="A64" s="318">
        <v>8</v>
      </c>
      <c r="B64" s="322" t="s">
        <v>380</v>
      </c>
      <c r="C64" s="323" t="s">
        <v>375</v>
      </c>
      <c r="D64" s="328"/>
      <c r="E64" s="245">
        <v>5000</v>
      </c>
      <c r="F64" s="320">
        <f t="shared" si="3"/>
        <v>5000</v>
      </c>
      <c r="G64" s="447"/>
      <c r="H64" s="415">
        <f t="shared" si="2"/>
        <v>0</v>
      </c>
    </row>
    <row r="65" spans="1:8" s="326" customFormat="1" ht="24.75" customHeight="1">
      <c r="A65" s="318">
        <v>9</v>
      </c>
      <c r="B65" s="322" t="s">
        <v>381</v>
      </c>
      <c r="C65" s="323" t="s">
        <v>375</v>
      </c>
      <c r="D65" s="328"/>
      <c r="E65" s="245">
        <v>5000</v>
      </c>
      <c r="F65" s="320">
        <f t="shared" si="3"/>
        <v>5000</v>
      </c>
      <c r="G65" s="447"/>
      <c r="H65" s="415">
        <f t="shared" si="2"/>
        <v>0</v>
      </c>
    </row>
    <row r="66" spans="1:8" s="326" customFormat="1" ht="24.75" customHeight="1">
      <c r="A66" s="318">
        <v>10</v>
      </c>
      <c r="B66" s="329" t="s">
        <v>382</v>
      </c>
      <c r="C66" s="323" t="s">
        <v>375</v>
      </c>
      <c r="D66" s="328"/>
      <c r="E66" s="245">
        <v>7000</v>
      </c>
      <c r="F66" s="320">
        <f t="shared" si="3"/>
        <v>7000</v>
      </c>
      <c r="G66" s="447"/>
      <c r="H66" s="415">
        <f t="shared" si="2"/>
        <v>0</v>
      </c>
    </row>
    <row r="67" spans="1:8" s="2" customFormat="1" ht="24.75" customHeight="1">
      <c r="A67" s="318">
        <v>11</v>
      </c>
      <c r="B67" s="325" t="s">
        <v>383</v>
      </c>
      <c r="C67" s="92" t="s">
        <v>375</v>
      </c>
      <c r="D67" s="328"/>
      <c r="E67" s="245">
        <v>12500</v>
      </c>
      <c r="F67" s="320">
        <f t="shared" si="3"/>
        <v>12500</v>
      </c>
      <c r="G67" s="123"/>
      <c r="H67" s="415">
        <f t="shared" si="2"/>
        <v>0</v>
      </c>
    </row>
    <row r="68" spans="1:8" s="2" customFormat="1" ht="24.75" customHeight="1">
      <c r="A68" s="318">
        <v>12</v>
      </c>
      <c r="B68" s="325" t="s">
        <v>384</v>
      </c>
      <c r="C68" s="92"/>
      <c r="D68" s="328"/>
      <c r="E68" s="245">
        <v>5000</v>
      </c>
      <c r="F68" s="320">
        <f t="shared" si="3"/>
        <v>5000</v>
      </c>
      <c r="G68" s="123"/>
      <c r="H68" s="415">
        <f t="shared" si="2"/>
        <v>0</v>
      </c>
    </row>
    <row r="69" spans="1:8" ht="23.25" customHeight="1">
      <c r="A69" s="35"/>
      <c r="B69" s="15"/>
      <c r="C69" s="3"/>
      <c r="D69" s="79"/>
      <c r="G69" s="442" t="s">
        <v>503</v>
      </c>
      <c r="H69" s="424">
        <f>SUM(H57:H68)</f>
        <v>0</v>
      </c>
    </row>
    <row r="70" spans="1:8" ht="23.25" customHeight="1">
      <c r="A70" s="35"/>
      <c r="B70" s="15"/>
      <c r="C70" s="3"/>
      <c r="D70" s="79"/>
      <c r="G70" s="409" t="s">
        <v>504</v>
      </c>
      <c r="H70" s="413"/>
    </row>
    <row r="71" spans="1:8" ht="23.25" customHeight="1">
      <c r="A71" s="539" t="s">
        <v>510</v>
      </c>
      <c r="B71" s="539"/>
      <c r="C71" s="3"/>
      <c r="D71" s="79"/>
      <c r="G71" s="409" t="s">
        <v>504</v>
      </c>
      <c r="H71" s="413"/>
    </row>
    <row r="72" spans="1:8" ht="23.25" customHeight="1">
      <c r="A72" s="35"/>
      <c r="B72" s="15"/>
      <c r="C72" s="3"/>
      <c r="D72" s="79"/>
      <c r="G72" s="409" t="s">
        <v>505</v>
      </c>
      <c r="H72" s="414">
        <f>SUM(H69:H71)</f>
        <v>0</v>
      </c>
    </row>
    <row r="73" spans="1:8">
      <c r="A73" s="35"/>
      <c r="B73" s="15"/>
      <c r="C73" s="3"/>
      <c r="D73" s="79"/>
    </row>
    <row r="74" spans="1:8">
      <c r="A74" s="35"/>
      <c r="B74" s="15"/>
      <c r="C74" s="3"/>
      <c r="D74" s="79"/>
    </row>
    <row r="75" spans="1:8">
      <c r="A75" s="35"/>
      <c r="B75" s="15"/>
      <c r="C75" s="3"/>
      <c r="D75" s="79"/>
    </row>
    <row r="76" spans="1:8">
      <c r="A76" s="35"/>
      <c r="B76" s="15"/>
      <c r="C76" s="3"/>
      <c r="D76" s="79"/>
    </row>
    <row r="77" spans="1:8">
      <c r="A77" s="35"/>
      <c r="B77" s="15"/>
      <c r="C77" s="3"/>
      <c r="D77" s="79"/>
    </row>
    <row r="78" spans="1:8">
      <c r="A78" s="502" t="s">
        <v>528</v>
      </c>
      <c r="B78" s="502"/>
      <c r="C78" s="502"/>
      <c r="D78" s="502"/>
      <c r="E78" s="502"/>
      <c r="F78" s="502"/>
      <c r="G78" s="502"/>
      <c r="H78" s="502"/>
    </row>
    <row r="79" spans="1:8">
      <c r="A79" s="35"/>
      <c r="B79" s="15"/>
      <c r="C79" s="3"/>
      <c r="D79" s="79"/>
    </row>
    <row r="80" spans="1:8">
      <c r="A80" s="35"/>
      <c r="B80" s="15"/>
      <c r="C80" s="3"/>
      <c r="D80" s="79"/>
      <c r="H80" s="84" t="s">
        <v>441</v>
      </c>
    </row>
    <row r="81" spans="1:8">
      <c r="A81" s="35"/>
      <c r="B81" s="15"/>
      <c r="C81" s="3"/>
      <c r="D81" s="79"/>
    </row>
    <row r="82" spans="1:8">
      <c r="A82" s="517" t="s">
        <v>100</v>
      </c>
      <c r="B82" s="517"/>
    </row>
    <row r="83" spans="1:8">
      <c r="A83" s="517" t="s">
        <v>101</v>
      </c>
      <c r="B83" s="517"/>
    </row>
    <row r="84" spans="1:8">
      <c r="A84" s="517" t="s">
        <v>102</v>
      </c>
      <c r="B84" s="517"/>
    </row>
    <row r="86" spans="1:8" ht="18.75">
      <c r="A86" s="516" t="s">
        <v>508</v>
      </c>
      <c r="B86" s="516"/>
      <c r="C86" s="516"/>
      <c r="D86" s="516"/>
      <c r="E86" s="516"/>
      <c r="F86" s="516"/>
      <c r="G86" s="516"/>
      <c r="H86" s="516"/>
    </row>
    <row r="87" spans="1:8" ht="18.75">
      <c r="A87" s="516" t="s">
        <v>103</v>
      </c>
      <c r="B87" s="516"/>
      <c r="C87" s="516"/>
      <c r="D87" s="516"/>
      <c r="E87" s="516"/>
      <c r="F87" s="516"/>
      <c r="G87" s="516"/>
      <c r="H87" s="516"/>
    </row>
    <row r="88" spans="1:8" ht="18.75">
      <c r="A88" s="516" t="s">
        <v>398</v>
      </c>
      <c r="B88" s="516"/>
      <c r="C88" s="516"/>
      <c r="D88" s="516"/>
      <c r="E88" s="516"/>
      <c r="F88" s="516"/>
      <c r="G88" s="516"/>
      <c r="H88" s="516"/>
    </row>
    <row r="89" spans="1:8">
      <c r="A89" s="31"/>
      <c r="B89" s="23"/>
      <c r="C89" s="23"/>
      <c r="D89" s="23"/>
    </row>
    <row r="90" spans="1:8">
      <c r="A90" s="535"/>
      <c r="B90" s="535"/>
    </row>
    <row r="92" spans="1:8" ht="19.5">
      <c r="A92" s="538" t="s">
        <v>439</v>
      </c>
      <c r="B92" s="538"/>
      <c r="C92" s="538"/>
      <c r="D92" s="538"/>
      <c r="E92" s="538"/>
      <c r="F92" s="538"/>
    </row>
    <row r="93" spans="1:8" ht="19.5">
      <c r="A93" s="34"/>
      <c r="B93" s="11"/>
      <c r="C93" s="4"/>
      <c r="D93" s="16"/>
    </row>
    <row r="96" spans="1:8" ht="24">
      <c r="A96" s="65" t="s">
        <v>166</v>
      </c>
      <c r="B96" s="122" t="s">
        <v>167</v>
      </c>
      <c r="C96" s="65" t="s">
        <v>168</v>
      </c>
      <c r="D96" s="65" t="s">
        <v>169</v>
      </c>
      <c r="E96" s="158" t="s">
        <v>171</v>
      </c>
      <c r="F96" s="65" t="s">
        <v>170</v>
      </c>
      <c r="G96" s="443" t="s">
        <v>500</v>
      </c>
      <c r="H96" s="403" t="s">
        <v>501</v>
      </c>
    </row>
    <row r="97" spans="1:8" ht="24" customHeight="1">
      <c r="A97" s="32">
        <v>1</v>
      </c>
      <c r="B97" s="63" t="s">
        <v>254</v>
      </c>
      <c r="C97" s="55" t="s">
        <v>164</v>
      </c>
      <c r="D97" s="55">
        <v>96</v>
      </c>
      <c r="E97" s="70">
        <v>1400</v>
      </c>
      <c r="F97" s="103">
        <f>D97+E97</f>
        <v>1496</v>
      </c>
      <c r="G97" s="157"/>
      <c r="H97" s="415">
        <f>F97*G97</f>
        <v>0</v>
      </c>
    </row>
    <row r="98" spans="1:8" ht="24" customHeight="1">
      <c r="A98" s="32">
        <v>2</v>
      </c>
      <c r="B98" s="63" t="s">
        <v>253</v>
      </c>
      <c r="C98" s="55" t="s">
        <v>164</v>
      </c>
      <c r="D98" s="55"/>
      <c r="E98" s="70">
        <v>30</v>
      </c>
      <c r="F98" s="103">
        <f>D98+E98</f>
        <v>30</v>
      </c>
      <c r="G98" s="157"/>
      <c r="H98" s="415">
        <f t="shared" ref="H98:H99" si="4">F98*G98</f>
        <v>0</v>
      </c>
    </row>
    <row r="99" spans="1:8" ht="24" customHeight="1">
      <c r="A99" s="32">
        <v>3</v>
      </c>
      <c r="B99" s="330" t="s">
        <v>399</v>
      </c>
      <c r="C99" s="331" t="s">
        <v>116</v>
      </c>
      <c r="D99" s="101"/>
      <c r="E99" s="70">
        <v>50</v>
      </c>
      <c r="F99" s="103">
        <f>D99+E99</f>
        <v>50</v>
      </c>
      <c r="G99" s="157"/>
      <c r="H99" s="415">
        <f t="shared" si="4"/>
        <v>0</v>
      </c>
    </row>
    <row r="100" spans="1:8" ht="21" customHeight="1">
      <c r="G100" s="442" t="s">
        <v>503</v>
      </c>
      <c r="H100" s="424">
        <f>SUM(H97:H99)</f>
        <v>0</v>
      </c>
    </row>
    <row r="101" spans="1:8" ht="21" customHeight="1">
      <c r="G101" s="409" t="s">
        <v>504</v>
      </c>
      <c r="H101" s="413"/>
    </row>
    <row r="102" spans="1:8" ht="21" customHeight="1">
      <c r="G102" s="409" t="s">
        <v>504</v>
      </c>
      <c r="H102" s="413"/>
    </row>
    <row r="103" spans="1:8" ht="21" customHeight="1">
      <c r="G103" s="409" t="s">
        <v>505</v>
      </c>
      <c r="H103" s="414">
        <f>SUM(H100:H102)</f>
        <v>0</v>
      </c>
    </row>
    <row r="107" spans="1:8">
      <c r="A107" s="539" t="s">
        <v>510</v>
      </c>
      <c r="B107" s="539"/>
    </row>
    <row r="124" spans="1:8">
      <c r="A124" s="502" t="s">
        <v>528</v>
      </c>
      <c r="B124" s="502"/>
      <c r="C124" s="502"/>
      <c r="D124" s="502"/>
      <c r="E124" s="502"/>
      <c r="F124" s="502"/>
      <c r="G124" s="502"/>
      <c r="H124" s="502"/>
    </row>
    <row r="125" spans="1:8">
      <c r="H125" s="84" t="s">
        <v>442</v>
      </c>
    </row>
  </sheetData>
  <mergeCells count="26">
    <mergeCell ref="A82:B82"/>
    <mergeCell ref="A83:B83"/>
    <mergeCell ref="A92:F92"/>
    <mergeCell ref="A84:B84"/>
    <mergeCell ref="A90:B90"/>
    <mergeCell ref="A1:B1"/>
    <mergeCell ref="A2:B2"/>
    <mergeCell ref="A3:B3"/>
    <mergeCell ref="A9:B9"/>
    <mergeCell ref="A11:F11"/>
    <mergeCell ref="A107:B107"/>
    <mergeCell ref="A71:B71"/>
    <mergeCell ref="A5:H5"/>
    <mergeCell ref="A6:H6"/>
    <mergeCell ref="A7:H7"/>
    <mergeCell ref="A48:H48"/>
    <mergeCell ref="A49:H49"/>
    <mergeCell ref="A50:H50"/>
    <mergeCell ref="A86:H86"/>
    <mergeCell ref="A87:H87"/>
    <mergeCell ref="A88:H88"/>
    <mergeCell ref="A25:B25"/>
    <mergeCell ref="A44:B44"/>
    <mergeCell ref="A45:B45"/>
    <mergeCell ref="A46:B46"/>
    <mergeCell ref="A53:F53"/>
  </mergeCells>
  <pageMargins left="0.25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59"/>
  <sheetViews>
    <sheetView topLeftCell="A31" workbookViewId="0">
      <selection activeCell="A42" sqref="A42:H42"/>
    </sheetView>
  </sheetViews>
  <sheetFormatPr baseColWidth="10" defaultRowHeight="15"/>
  <cols>
    <col min="1" max="1" width="6.7109375" style="30" customWidth="1"/>
    <col min="2" max="2" width="35" style="13" customWidth="1"/>
    <col min="3" max="3" width="9.85546875" style="2" customWidth="1"/>
    <col min="4" max="4" width="12.42578125" style="17" hidden="1" customWidth="1"/>
    <col min="5" max="5" width="14" style="76" hidden="1" customWidth="1"/>
    <col min="6" max="6" width="16.85546875" customWidth="1"/>
    <col min="7" max="7" width="14.5703125" customWidth="1"/>
    <col min="8" max="8" width="13.710937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8.75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16" t="s">
        <v>398</v>
      </c>
      <c r="B7" s="516"/>
      <c r="C7" s="516"/>
      <c r="D7" s="516"/>
      <c r="E7" s="516"/>
      <c r="F7" s="516"/>
      <c r="G7" s="516"/>
      <c r="H7" s="516"/>
    </row>
    <row r="8" spans="1:8">
      <c r="A8" s="31"/>
      <c r="B8" s="23"/>
      <c r="C8" s="23"/>
      <c r="D8" s="23"/>
    </row>
    <row r="10" spans="1:8">
      <c r="A10" s="34"/>
      <c r="B10" s="14"/>
      <c r="C10" s="3"/>
      <c r="D10" s="18"/>
    </row>
    <row r="11" spans="1:8" ht="21.75" customHeight="1">
      <c r="A11" s="538" t="s">
        <v>443</v>
      </c>
      <c r="B11" s="538"/>
      <c r="C11" s="538"/>
      <c r="D11" s="538"/>
      <c r="E11" s="538"/>
      <c r="F11" s="538"/>
    </row>
    <row r="12" spans="1:8">
      <c r="A12" s="34"/>
      <c r="C12" s="3"/>
      <c r="D12" s="18"/>
    </row>
    <row r="13" spans="1:8">
      <c r="A13" s="65" t="s">
        <v>166</v>
      </c>
      <c r="B13" s="122" t="s">
        <v>167</v>
      </c>
      <c r="C13" s="65" t="s">
        <v>168</v>
      </c>
      <c r="D13" s="65" t="s">
        <v>169</v>
      </c>
      <c r="E13" s="158" t="s">
        <v>171</v>
      </c>
      <c r="F13" s="65" t="s">
        <v>170</v>
      </c>
      <c r="G13" s="443" t="s">
        <v>500</v>
      </c>
      <c r="H13" s="403" t="s">
        <v>501</v>
      </c>
    </row>
    <row r="14" spans="1:8" s="83" customFormat="1" ht="28.5" customHeight="1">
      <c r="A14" s="32">
        <v>1</v>
      </c>
      <c r="B14" s="63" t="s">
        <v>110</v>
      </c>
      <c r="C14" s="98" t="s">
        <v>15</v>
      </c>
      <c r="D14" s="98"/>
      <c r="E14" s="134">
        <v>180</v>
      </c>
      <c r="F14" s="135">
        <f t="shared" ref="F14:F18" si="0">D14+E14</f>
        <v>180</v>
      </c>
      <c r="G14" s="157"/>
      <c r="H14" s="415">
        <f>F14*G14</f>
        <v>0</v>
      </c>
    </row>
    <row r="15" spans="1:8" s="83" customFormat="1" ht="28.5" customHeight="1">
      <c r="A15" s="32">
        <v>2</v>
      </c>
      <c r="B15" s="63" t="s">
        <v>108</v>
      </c>
      <c r="C15" s="98" t="s">
        <v>15</v>
      </c>
      <c r="D15" s="98"/>
      <c r="E15" s="134">
        <v>2500</v>
      </c>
      <c r="F15" s="135">
        <f t="shared" si="0"/>
        <v>2500</v>
      </c>
      <c r="G15" s="157"/>
      <c r="H15" s="415">
        <f t="shared" ref="H15:H18" si="1">F15*G15</f>
        <v>0</v>
      </c>
    </row>
    <row r="16" spans="1:8" s="83" customFormat="1" ht="28.5" customHeight="1">
      <c r="A16" s="32">
        <v>3</v>
      </c>
      <c r="B16" s="63" t="s">
        <v>255</v>
      </c>
      <c r="C16" s="98" t="s">
        <v>15</v>
      </c>
      <c r="D16" s="98"/>
      <c r="E16" s="134">
        <v>2000</v>
      </c>
      <c r="F16" s="135">
        <f t="shared" si="0"/>
        <v>2000</v>
      </c>
      <c r="G16" s="157"/>
      <c r="H16" s="415">
        <f t="shared" si="1"/>
        <v>0</v>
      </c>
    </row>
    <row r="17" spans="1:8" s="2" customFormat="1" ht="25.5" customHeight="1">
      <c r="A17" s="32">
        <v>4</v>
      </c>
      <c r="B17" s="97" t="s">
        <v>111</v>
      </c>
      <c r="C17" s="98" t="s">
        <v>15</v>
      </c>
      <c r="D17" s="98">
        <v>20</v>
      </c>
      <c r="E17" s="134"/>
      <c r="F17" s="135">
        <f t="shared" si="0"/>
        <v>20</v>
      </c>
      <c r="G17" s="447"/>
      <c r="H17" s="415">
        <f t="shared" si="1"/>
        <v>0</v>
      </c>
    </row>
    <row r="18" spans="1:8" s="2" customFormat="1" ht="25.5" customHeight="1">
      <c r="A18" s="32">
        <v>5</v>
      </c>
      <c r="B18" s="63" t="s">
        <v>109</v>
      </c>
      <c r="C18" s="98" t="s">
        <v>15</v>
      </c>
      <c r="D18" s="98"/>
      <c r="E18" s="134">
        <v>8000</v>
      </c>
      <c r="F18" s="135">
        <f t="shared" si="0"/>
        <v>8000</v>
      </c>
      <c r="G18" s="447"/>
      <c r="H18" s="415">
        <f t="shared" si="1"/>
        <v>0</v>
      </c>
    </row>
    <row r="19" spans="1:8" ht="30" customHeight="1">
      <c r="A19" s="34"/>
      <c r="B19" s="14"/>
      <c r="C19" s="3"/>
      <c r="D19" s="18"/>
      <c r="G19" s="442" t="s">
        <v>503</v>
      </c>
      <c r="H19" s="424">
        <f>SUM(H14:H18)</f>
        <v>0</v>
      </c>
    </row>
    <row r="20" spans="1:8" ht="30" customHeight="1">
      <c r="A20" s="34"/>
      <c r="B20" s="14"/>
      <c r="C20" s="3"/>
      <c r="D20" s="18"/>
      <c r="G20" s="409" t="s">
        <v>504</v>
      </c>
      <c r="H20" s="413"/>
    </row>
    <row r="21" spans="1:8" ht="30" customHeight="1">
      <c r="A21" s="34"/>
      <c r="B21" s="14"/>
      <c r="C21" s="3"/>
      <c r="D21" s="18"/>
      <c r="G21" s="409" t="s">
        <v>504</v>
      </c>
      <c r="H21" s="413"/>
    </row>
    <row r="22" spans="1:8" ht="30" customHeight="1">
      <c r="A22" s="34"/>
      <c r="B22" s="14"/>
      <c r="C22" s="3"/>
      <c r="D22" s="18"/>
      <c r="G22" s="409" t="s">
        <v>505</v>
      </c>
      <c r="H22" s="414">
        <f>SUM(H19:H21)</f>
        <v>0</v>
      </c>
    </row>
    <row r="23" spans="1:8">
      <c r="A23" s="34"/>
      <c r="B23" s="14"/>
      <c r="C23" s="3"/>
      <c r="D23" s="18"/>
    </row>
    <row r="24" spans="1:8">
      <c r="A24" s="34"/>
      <c r="B24" s="14"/>
      <c r="C24" s="3"/>
      <c r="D24" s="18"/>
    </row>
    <row r="25" spans="1:8">
      <c r="A25" s="539" t="s">
        <v>510</v>
      </c>
      <c r="B25" s="539"/>
      <c r="C25" s="3"/>
      <c r="D25" s="18"/>
    </row>
    <row r="26" spans="1:8">
      <c r="A26" s="34"/>
      <c r="B26" s="14"/>
      <c r="C26" s="3"/>
      <c r="D26" s="18"/>
    </row>
    <row r="27" spans="1:8">
      <c r="A27" s="34"/>
      <c r="B27" s="14"/>
      <c r="C27" s="3"/>
      <c r="D27" s="18"/>
    </row>
    <row r="28" spans="1:8">
      <c r="A28" s="34"/>
      <c r="B28" s="14"/>
      <c r="C28" s="3"/>
      <c r="D28" s="18"/>
    </row>
    <row r="29" spans="1:8">
      <c r="A29" s="34"/>
      <c r="B29" s="14"/>
      <c r="C29" s="3"/>
      <c r="D29" s="18"/>
    </row>
    <row r="30" spans="1:8">
      <c r="A30" s="34"/>
      <c r="B30" s="14"/>
      <c r="C30" s="3"/>
      <c r="D30" s="18"/>
    </row>
    <row r="31" spans="1:8">
      <c r="A31" s="34"/>
      <c r="B31" s="14"/>
      <c r="C31" s="3"/>
      <c r="D31" s="18"/>
    </row>
    <row r="32" spans="1:8">
      <c r="A32" s="34"/>
      <c r="B32" s="14"/>
      <c r="C32" s="3"/>
      <c r="D32" s="18"/>
    </row>
    <row r="33" spans="1:8">
      <c r="A33" s="34"/>
      <c r="B33" s="14"/>
      <c r="C33" s="3"/>
      <c r="D33" s="18"/>
    </row>
    <row r="34" spans="1:8">
      <c r="A34" s="34"/>
      <c r="B34" s="14"/>
      <c r="C34" s="3"/>
      <c r="D34" s="18"/>
    </row>
    <row r="35" spans="1:8">
      <c r="A35" s="34"/>
      <c r="B35" s="14"/>
      <c r="C35" s="3"/>
      <c r="D35" s="18"/>
    </row>
    <row r="36" spans="1:8">
      <c r="A36" s="34"/>
      <c r="B36" s="14"/>
      <c r="C36" s="3"/>
      <c r="D36" s="18"/>
    </row>
    <row r="37" spans="1:8">
      <c r="A37" s="34"/>
      <c r="B37" s="14"/>
      <c r="C37" s="3"/>
      <c r="D37" s="18"/>
    </row>
    <row r="38" spans="1:8">
      <c r="A38" s="34"/>
      <c r="B38" s="14"/>
      <c r="C38" s="3"/>
      <c r="D38" s="18"/>
    </row>
    <row r="39" spans="1:8">
      <c r="A39" s="34"/>
      <c r="B39" s="14"/>
      <c r="C39" s="3"/>
      <c r="D39" s="18"/>
    </row>
    <row r="40" spans="1:8">
      <c r="A40" s="34"/>
      <c r="B40" s="14"/>
      <c r="C40" s="3"/>
      <c r="D40" s="18"/>
    </row>
    <row r="41" spans="1:8">
      <c r="A41" s="34"/>
      <c r="B41" s="14"/>
      <c r="C41" s="3"/>
      <c r="D41" s="18"/>
    </row>
    <row r="42" spans="1:8">
      <c r="A42" s="502" t="s">
        <v>528</v>
      </c>
      <c r="B42" s="502"/>
      <c r="C42" s="502"/>
      <c r="D42" s="502"/>
      <c r="E42" s="502"/>
      <c r="F42" s="502"/>
      <c r="G42" s="502"/>
      <c r="H42" s="502"/>
    </row>
    <row r="43" spans="1:8" ht="13.5" customHeight="1">
      <c r="A43" s="34"/>
      <c r="B43" s="14"/>
      <c r="C43" s="3"/>
      <c r="D43" s="18"/>
    </row>
    <row r="44" spans="1:8">
      <c r="A44"/>
      <c r="B44"/>
      <c r="C44"/>
      <c r="D44"/>
    </row>
    <row r="45" spans="1:8">
      <c r="A45"/>
      <c r="B45"/>
      <c r="C45"/>
      <c r="D45"/>
      <c r="H45" s="84" t="s">
        <v>444</v>
      </c>
    </row>
    <row r="46" spans="1:8">
      <c r="A46"/>
      <c r="B46"/>
      <c r="C46"/>
      <c r="D46"/>
    </row>
    <row r="47" spans="1:8">
      <c r="A47"/>
      <c r="B47"/>
      <c r="C47"/>
      <c r="D47"/>
    </row>
    <row r="48" spans="1:8">
      <c r="A48"/>
      <c r="B48"/>
      <c r="C48"/>
      <c r="D48"/>
    </row>
    <row r="49" spans="1:6">
      <c r="A49"/>
      <c r="B49"/>
      <c r="C49"/>
      <c r="D49"/>
    </row>
    <row r="50" spans="1:6">
      <c r="A50"/>
      <c r="B50"/>
      <c r="C50"/>
      <c r="D50"/>
    </row>
    <row r="51" spans="1:6" ht="18.75">
      <c r="A51" s="336"/>
      <c r="B51" s="336"/>
      <c r="C51" s="336"/>
      <c r="D51" s="336"/>
      <c r="E51" s="341"/>
      <c r="F51" s="336"/>
    </row>
    <row r="52" spans="1:6" ht="18.75">
      <c r="A52" s="336"/>
      <c r="B52" s="336"/>
      <c r="C52" s="336"/>
      <c r="D52" s="336"/>
      <c r="E52" s="341"/>
      <c r="F52" s="336"/>
    </row>
    <row r="53" spans="1:6" ht="18.75">
      <c r="A53" s="336"/>
      <c r="B53" s="336"/>
      <c r="C53" s="336"/>
      <c r="D53" s="336"/>
      <c r="E53" s="341"/>
      <c r="F53" s="336"/>
    </row>
    <row r="54" spans="1:6">
      <c r="A54"/>
      <c r="B54"/>
      <c r="C54"/>
      <c r="D54"/>
    </row>
    <row r="55" spans="1:6">
      <c r="A55"/>
      <c r="B55"/>
      <c r="C55"/>
      <c r="D55"/>
    </row>
    <row r="56" spans="1:6">
      <c r="A56"/>
      <c r="B56"/>
      <c r="C56"/>
      <c r="D56"/>
    </row>
    <row r="57" spans="1:6">
      <c r="A57"/>
      <c r="B57"/>
      <c r="C57"/>
      <c r="D57"/>
    </row>
    <row r="58" spans="1:6">
      <c r="A58"/>
      <c r="B58"/>
      <c r="C58"/>
      <c r="D58"/>
    </row>
    <row r="59" spans="1:6">
      <c r="A59"/>
      <c r="B59"/>
      <c r="C59"/>
      <c r="D59"/>
    </row>
    <row r="60" spans="1:6">
      <c r="A60"/>
      <c r="B60"/>
      <c r="C60"/>
      <c r="D60"/>
    </row>
    <row r="61" spans="1:6">
      <c r="A61"/>
      <c r="B61"/>
      <c r="C61"/>
      <c r="D61"/>
    </row>
    <row r="62" spans="1:6">
      <c r="A62"/>
      <c r="B62"/>
      <c r="C62"/>
      <c r="D62"/>
    </row>
    <row r="63" spans="1:6">
      <c r="A63"/>
      <c r="B63"/>
      <c r="C63"/>
      <c r="D63"/>
    </row>
    <row r="64" spans="1:6">
      <c r="A64"/>
      <c r="B64"/>
      <c r="C64"/>
      <c r="D64"/>
    </row>
    <row r="65" spans="1:4">
      <c r="A65"/>
      <c r="B65"/>
      <c r="C65"/>
      <c r="D65"/>
    </row>
    <row r="66" spans="1:4">
      <c r="A66"/>
      <c r="B66"/>
      <c r="C66"/>
      <c r="D66"/>
    </row>
    <row r="67" spans="1:4">
      <c r="A67"/>
      <c r="B67"/>
      <c r="C67"/>
      <c r="D67"/>
    </row>
    <row r="68" spans="1:4">
      <c r="A68"/>
      <c r="B68"/>
      <c r="C68"/>
      <c r="D68"/>
    </row>
    <row r="69" spans="1:4">
      <c r="A69"/>
      <c r="B69"/>
      <c r="C69"/>
      <c r="D69"/>
    </row>
    <row r="70" spans="1:4">
      <c r="A70"/>
      <c r="B70"/>
      <c r="C70"/>
      <c r="D70"/>
    </row>
    <row r="71" spans="1:4">
      <c r="A71"/>
      <c r="B71"/>
      <c r="C71"/>
      <c r="D71"/>
    </row>
    <row r="72" spans="1:4">
      <c r="A72"/>
      <c r="B72"/>
      <c r="C72"/>
      <c r="D72"/>
    </row>
    <row r="73" spans="1:4">
      <c r="A73"/>
      <c r="B73"/>
      <c r="C73"/>
      <c r="D73"/>
    </row>
    <row r="74" spans="1:4">
      <c r="A74"/>
      <c r="B74"/>
      <c r="C74"/>
      <c r="D74"/>
    </row>
    <row r="75" spans="1:4">
      <c r="A75"/>
      <c r="B75"/>
      <c r="C75"/>
      <c r="D75"/>
    </row>
    <row r="76" spans="1:4">
      <c r="A76"/>
      <c r="B76"/>
      <c r="C76"/>
      <c r="D76"/>
    </row>
    <row r="77" spans="1:4">
      <c r="A77"/>
      <c r="B77"/>
      <c r="C77"/>
      <c r="D77"/>
    </row>
    <row r="78" spans="1:4">
      <c r="A78"/>
      <c r="B78"/>
      <c r="C78"/>
      <c r="D78"/>
    </row>
    <row r="79" spans="1:4">
      <c r="A79"/>
      <c r="B79"/>
      <c r="C79"/>
      <c r="D79"/>
    </row>
    <row r="80" spans="1:4">
      <c r="A80"/>
      <c r="B80"/>
      <c r="C80"/>
      <c r="D80"/>
    </row>
    <row r="81" spans="1:4">
      <c r="A81"/>
      <c r="B81"/>
      <c r="C81"/>
      <c r="D81"/>
    </row>
    <row r="82" spans="1:4">
      <c r="A82"/>
      <c r="B82"/>
      <c r="C82"/>
      <c r="D82"/>
    </row>
    <row r="83" spans="1:4">
      <c r="A83"/>
      <c r="B83"/>
      <c r="C83"/>
      <c r="D83"/>
    </row>
    <row r="84" spans="1:4">
      <c r="A84"/>
      <c r="B84"/>
      <c r="C84"/>
      <c r="D84"/>
    </row>
    <row r="85" spans="1:4">
      <c r="A85"/>
      <c r="B85"/>
      <c r="C85"/>
      <c r="D85"/>
    </row>
    <row r="86" spans="1:4">
      <c r="A86"/>
      <c r="B86"/>
      <c r="C86"/>
      <c r="D86"/>
    </row>
    <row r="87" spans="1:4">
      <c r="A87"/>
      <c r="B87"/>
      <c r="C87"/>
      <c r="D87"/>
    </row>
    <row r="88" spans="1:4">
      <c r="A88"/>
      <c r="B88"/>
      <c r="C88"/>
      <c r="D88"/>
    </row>
    <row r="89" spans="1:4">
      <c r="A89"/>
      <c r="B89"/>
      <c r="C89"/>
      <c r="D89"/>
    </row>
    <row r="90" spans="1:4">
      <c r="A90"/>
      <c r="B90"/>
      <c r="C90"/>
      <c r="D90"/>
    </row>
    <row r="91" spans="1:4">
      <c r="A91"/>
      <c r="B91"/>
      <c r="C91"/>
      <c r="D91"/>
    </row>
    <row r="92" spans="1:4">
      <c r="A92"/>
      <c r="B92"/>
      <c r="C92"/>
      <c r="D92"/>
    </row>
    <row r="93" spans="1:4">
      <c r="A93"/>
      <c r="B93"/>
      <c r="C93"/>
      <c r="D93"/>
    </row>
    <row r="94" spans="1:4">
      <c r="A94"/>
      <c r="B94"/>
      <c r="C94"/>
      <c r="D94"/>
    </row>
    <row r="95" spans="1:4">
      <c r="A95"/>
      <c r="B95"/>
      <c r="C95"/>
      <c r="D95"/>
    </row>
    <row r="96" spans="1:4">
      <c r="A96"/>
      <c r="B96"/>
      <c r="C96"/>
      <c r="D96"/>
    </row>
    <row r="97" spans="1:6">
      <c r="A97"/>
      <c r="B97"/>
      <c r="C97"/>
      <c r="D97"/>
    </row>
    <row r="98" spans="1:6">
      <c r="A98" s="35"/>
      <c r="B98" s="15"/>
      <c r="C98" s="3"/>
      <c r="D98" s="18"/>
    </row>
    <row r="99" spans="1:6">
      <c r="A99" s="35"/>
      <c r="B99" s="15"/>
      <c r="C99" s="3"/>
      <c r="D99" s="18"/>
    </row>
    <row r="100" spans="1:6">
      <c r="A100" s="35"/>
      <c r="B100" s="15"/>
      <c r="C100" s="3"/>
      <c r="D100" s="18"/>
    </row>
    <row r="101" spans="1:6">
      <c r="A101" s="35"/>
      <c r="B101" s="15"/>
      <c r="C101" s="3"/>
      <c r="D101" s="18"/>
    </row>
    <row r="102" spans="1:6">
      <c r="A102" s="35"/>
      <c r="B102" s="15"/>
      <c r="C102" s="3"/>
      <c r="D102" s="18"/>
    </row>
    <row r="103" spans="1:6" ht="18.75">
      <c r="A103" s="337"/>
      <c r="B103" s="338"/>
      <c r="C103" s="344"/>
      <c r="D103" s="116"/>
      <c r="E103" s="341"/>
      <c r="F103" s="336"/>
    </row>
    <row r="104" spans="1:6" ht="18.75">
      <c r="A104" s="337"/>
      <c r="B104" s="338"/>
      <c r="C104" s="344"/>
      <c r="D104" s="116"/>
      <c r="E104" s="341"/>
      <c r="F104" s="336"/>
    </row>
    <row r="105" spans="1:6" ht="18.75">
      <c r="A105" s="337"/>
      <c r="B105" s="338"/>
      <c r="C105" s="344"/>
      <c r="D105" s="116"/>
      <c r="E105" s="341"/>
      <c r="F105" s="336"/>
    </row>
    <row r="106" spans="1:6">
      <c r="A106" s="35"/>
      <c r="B106" s="15"/>
      <c r="C106" s="3"/>
      <c r="D106" s="18"/>
    </row>
    <row r="107" spans="1:6">
      <c r="A107" s="35"/>
      <c r="B107" s="15"/>
      <c r="C107" s="3"/>
      <c r="D107" s="18"/>
    </row>
    <row r="108" spans="1:6">
      <c r="A108" s="35"/>
      <c r="B108" s="15"/>
      <c r="C108" s="3"/>
      <c r="D108" s="18"/>
    </row>
    <row r="109" spans="1:6">
      <c r="A109" s="35"/>
      <c r="B109" s="15"/>
      <c r="C109" s="3"/>
      <c r="D109" s="18"/>
    </row>
    <row r="110" spans="1:6">
      <c r="A110" s="35"/>
      <c r="B110" s="15"/>
      <c r="C110" s="3"/>
      <c r="D110" s="18"/>
    </row>
    <row r="111" spans="1:6">
      <c r="A111" s="35"/>
      <c r="B111" s="15"/>
      <c r="C111" s="3"/>
      <c r="D111" s="18"/>
    </row>
    <row r="112" spans="1:6">
      <c r="A112" s="35"/>
      <c r="B112" s="15"/>
      <c r="C112" s="3"/>
      <c r="D112" s="18"/>
    </row>
    <row r="113" spans="1:4">
      <c r="A113" s="35"/>
      <c r="B113" s="15"/>
      <c r="C113" s="3"/>
      <c r="D113" s="18"/>
    </row>
    <row r="114" spans="1:4">
      <c r="A114" s="35"/>
      <c r="B114" s="15"/>
      <c r="C114" s="3"/>
      <c r="D114" s="18"/>
    </row>
    <row r="115" spans="1:4">
      <c r="A115" s="35"/>
      <c r="B115" s="15"/>
      <c r="C115" s="3"/>
      <c r="D115" s="18"/>
    </row>
    <row r="116" spans="1:4">
      <c r="A116" s="35"/>
      <c r="B116" s="15"/>
      <c r="C116" s="3"/>
      <c r="D116" s="18"/>
    </row>
    <row r="117" spans="1:4">
      <c r="A117" s="35"/>
      <c r="B117" s="15"/>
      <c r="C117" s="3"/>
      <c r="D117" s="18"/>
    </row>
    <row r="118" spans="1:4">
      <c r="A118" s="35"/>
      <c r="B118" s="15"/>
      <c r="C118" s="3"/>
      <c r="D118" s="18"/>
    </row>
    <row r="119" spans="1:4">
      <c r="A119" s="35"/>
      <c r="B119" s="15"/>
      <c r="C119" s="3"/>
      <c r="D119" s="18"/>
    </row>
    <row r="120" spans="1:4">
      <c r="A120" s="35"/>
      <c r="B120" s="15"/>
      <c r="C120" s="3"/>
      <c r="D120" s="18"/>
    </row>
    <row r="121" spans="1:4">
      <c r="A121" s="35"/>
      <c r="B121" s="15"/>
      <c r="C121" s="3"/>
      <c r="D121" s="18"/>
    </row>
    <row r="122" spans="1:4">
      <c r="A122" s="35"/>
      <c r="B122" s="15"/>
      <c r="C122" s="3"/>
      <c r="D122" s="18"/>
    </row>
    <row r="123" spans="1:4">
      <c r="A123" s="35"/>
      <c r="B123" s="15"/>
      <c r="C123" s="3"/>
      <c r="D123" s="18"/>
    </row>
    <row r="124" spans="1:4">
      <c r="A124" s="35"/>
      <c r="B124" s="15"/>
      <c r="C124" s="3"/>
      <c r="D124" s="18"/>
    </row>
    <row r="125" spans="1:4">
      <c r="A125" s="35"/>
      <c r="B125" s="15"/>
      <c r="C125" s="3"/>
      <c r="D125" s="18"/>
    </row>
    <row r="126" spans="1:4">
      <c r="A126" s="35"/>
      <c r="B126" s="15"/>
      <c r="C126" s="3"/>
      <c r="D126" s="18"/>
    </row>
    <row r="127" spans="1:4">
      <c r="A127" s="35"/>
      <c r="B127" s="15"/>
      <c r="C127" s="3"/>
      <c r="D127" s="18"/>
    </row>
    <row r="128" spans="1:4">
      <c r="A128" s="35"/>
      <c r="B128" s="15"/>
      <c r="C128" s="3"/>
      <c r="D128" s="18"/>
    </row>
    <row r="129" spans="1:4">
      <c r="A129" s="35"/>
      <c r="B129" s="15"/>
      <c r="C129" s="3"/>
      <c r="D129" s="18"/>
    </row>
    <row r="130" spans="1:4">
      <c r="A130" s="35"/>
      <c r="B130" s="15"/>
      <c r="C130" s="3"/>
      <c r="D130" s="18"/>
    </row>
    <row r="131" spans="1:4">
      <c r="A131" s="35"/>
      <c r="B131" s="15"/>
      <c r="C131" s="3"/>
      <c r="D131" s="18"/>
    </row>
    <row r="132" spans="1:4">
      <c r="A132" s="35"/>
      <c r="B132" s="15"/>
      <c r="C132" s="3"/>
      <c r="D132" s="18"/>
    </row>
    <row r="157" spans="1:6" ht="18.75">
      <c r="A157" s="345"/>
      <c r="B157" s="346"/>
      <c r="C157" s="347"/>
      <c r="D157" s="348"/>
      <c r="E157" s="341"/>
      <c r="F157" s="336"/>
    </row>
    <row r="158" spans="1:6" ht="18.75">
      <c r="A158" s="345"/>
      <c r="B158" s="346"/>
      <c r="C158" s="347"/>
      <c r="D158" s="348"/>
      <c r="E158" s="341"/>
      <c r="F158" s="336"/>
    </row>
    <row r="159" spans="1:6" ht="18.75">
      <c r="A159" s="345"/>
      <c r="B159" s="346"/>
      <c r="C159" s="347"/>
      <c r="D159" s="348"/>
      <c r="E159" s="341"/>
      <c r="F159" s="336"/>
    </row>
  </sheetData>
  <mergeCells count="8">
    <mergeCell ref="A25:B25"/>
    <mergeCell ref="A1:B1"/>
    <mergeCell ref="A2:B2"/>
    <mergeCell ref="A3:B3"/>
    <mergeCell ref="A11:F11"/>
    <mergeCell ref="A5:H5"/>
    <mergeCell ref="A6:H6"/>
    <mergeCell ref="A7:H7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66"/>
  <sheetViews>
    <sheetView topLeftCell="A31" workbookViewId="0">
      <selection activeCell="A44" sqref="A44:H44"/>
    </sheetView>
  </sheetViews>
  <sheetFormatPr baseColWidth="10" defaultRowHeight="15"/>
  <cols>
    <col min="1" max="1" width="7" style="30" customWidth="1"/>
    <col min="2" max="2" width="35.5703125" style="13" customWidth="1"/>
    <col min="3" max="3" width="10.85546875" style="2" customWidth="1"/>
    <col min="4" max="4" width="12.42578125" style="17" hidden="1" customWidth="1"/>
    <col min="5" max="5" width="11.42578125" style="76" hidden="1" customWidth="1"/>
    <col min="6" max="6" width="13.140625" style="76" customWidth="1"/>
    <col min="7" max="7" width="16.85546875" customWidth="1"/>
    <col min="8" max="8" width="15.8554687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8.75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16" t="s">
        <v>398</v>
      </c>
      <c r="B7" s="516"/>
      <c r="C7" s="516"/>
      <c r="D7" s="516"/>
      <c r="E7" s="516"/>
      <c r="F7" s="516"/>
      <c r="G7" s="516"/>
      <c r="H7" s="516"/>
    </row>
    <row r="8" spans="1:8">
      <c r="A8" s="31"/>
      <c r="B8" s="23"/>
      <c r="C8" s="23"/>
      <c r="D8" s="23"/>
    </row>
    <row r="9" spans="1:8">
      <c r="A9" s="535"/>
      <c r="B9" s="535"/>
    </row>
    <row r="10" spans="1:8" ht="21">
      <c r="A10" s="543" t="s">
        <v>445</v>
      </c>
      <c r="B10" s="543"/>
      <c r="C10" s="543"/>
      <c r="D10" s="543"/>
      <c r="E10" s="543"/>
      <c r="F10" s="543"/>
    </row>
    <row r="11" spans="1:8" ht="18.75">
      <c r="A11" s="542"/>
      <c r="B11" s="542"/>
      <c r="C11" s="24"/>
      <c r="D11" s="25"/>
    </row>
    <row r="12" spans="1:8" ht="15.75">
      <c r="C12" s="24"/>
      <c r="D12" s="25"/>
    </row>
    <row r="13" spans="1:8" ht="24">
      <c r="A13" s="65" t="s">
        <v>166</v>
      </c>
      <c r="B13" s="124" t="s">
        <v>167</v>
      </c>
      <c r="C13" s="65" t="s">
        <v>168</v>
      </c>
      <c r="D13" s="65" t="s">
        <v>169</v>
      </c>
      <c r="E13" s="158" t="s">
        <v>171</v>
      </c>
      <c r="F13" s="65" t="s">
        <v>170</v>
      </c>
      <c r="G13" s="443" t="s">
        <v>500</v>
      </c>
      <c r="H13" s="403" t="s">
        <v>501</v>
      </c>
    </row>
    <row r="14" spans="1:8" s="2" customFormat="1" ht="22.5" customHeight="1">
      <c r="A14" s="196">
        <v>1</v>
      </c>
      <c r="B14" s="193" t="s">
        <v>180</v>
      </c>
      <c r="C14" s="194" t="s">
        <v>15</v>
      </c>
      <c r="D14" s="195"/>
      <c r="E14" s="194">
        <v>17000</v>
      </c>
      <c r="F14" s="197">
        <f t="shared" ref="F14:F23" si="0">D14+E14</f>
        <v>17000</v>
      </c>
      <c r="G14" s="157"/>
      <c r="H14" s="415">
        <f>F14*G14</f>
        <v>0</v>
      </c>
    </row>
    <row r="15" spans="1:8" s="2" customFormat="1" ht="22.5" customHeight="1">
      <c r="A15" s="196">
        <v>2</v>
      </c>
      <c r="B15" s="104" t="s">
        <v>284</v>
      </c>
      <c r="C15" s="194" t="s">
        <v>15</v>
      </c>
      <c r="D15" s="67"/>
      <c r="E15" s="194">
        <v>16000</v>
      </c>
      <c r="F15" s="197">
        <f t="shared" si="0"/>
        <v>16000</v>
      </c>
      <c r="G15" s="157"/>
      <c r="H15" s="415">
        <f t="shared" ref="H15:H23" si="1">F15*G15</f>
        <v>0</v>
      </c>
    </row>
    <row r="16" spans="1:8" s="2" customFormat="1" ht="22.5" customHeight="1">
      <c r="A16" s="196">
        <v>3</v>
      </c>
      <c r="B16" s="193" t="s">
        <v>285</v>
      </c>
      <c r="C16" s="194" t="s">
        <v>15</v>
      </c>
      <c r="D16" s="67"/>
      <c r="E16" s="194">
        <v>15000</v>
      </c>
      <c r="F16" s="197">
        <f t="shared" si="0"/>
        <v>15000</v>
      </c>
      <c r="G16" s="157"/>
      <c r="H16" s="415">
        <f t="shared" si="1"/>
        <v>0</v>
      </c>
    </row>
    <row r="17" spans="1:8" s="2" customFormat="1" ht="22.5" customHeight="1">
      <c r="A17" s="196">
        <v>4</v>
      </c>
      <c r="B17" s="104" t="s">
        <v>264</v>
      </c>
      <c r="C17" s="194" t="s">
        <v>15</v>
      </c>
      <c r="D17" s="67"/>
      <c r="E17" s="194">
        <v>1080</v>
      </c>
      <c r="F17" s="197">
        <f t="shared" si="0"/>
        <v>1080</v>
      </c>
      <c r="G17" s="447"/>
      <c r="H17" s="415">
        <f t="shared" si="1"/>
        <v>0</v>
      </c>
    </row>
    <row r="18" spans="1:8" s="2" customFormat="1" ht="22.5" customHeight="1">
      <c r="A18" s="196">
        <v>5</v>
      </c>
      <c r="B18" s="104" t="s">
        <v>265</v>
      </c>
      <c r="C18" s="194" t="s">
        <v>15</v>
      </c>
      <c r="D18" s="67"/>
      <c r="E18" s="194">
        <v>17000</v>
      </c>
      <c r="F18" s="197">
        <f t="shared" si="0"/>
        <v>17000</v>
      </c>
      <c r="G18" s="447"/>
      <c r="H18" s="415">
        <f t="shared" si="1"/>
        <v>0</v>
      </c>
    </row>
    <row r="19" spans="1:8" s="2" customFormat="1" ht="22.5" customHeight="1">
      <c r="A19" s="196">
        <v>6</v>
      </c>
      <c r="B19" s="104" t="s">
        <v>97</v>
      </c>
      <c r="C19" s="194" t="s">
        <v>15</v>
      </c>
      <c r="D19" s="67"/>
      <c r="E19" s="194">
        <v>5000</v>
      </c>
      <c r="F19" s="197">
        <f t="shared" si="0"/>
        <v>5000</v>
      </c>
      <c r="G19" s="123"/>
      <c r="H19" s="415">
        <f t="shared" si="1"/>
        <v>0</v>
      </c>
    </row>
    <row r="20" spans="1:8" s="2" customFormat="1" ht="22.5" customHeight="1">
      <c r="A20" s="196">
        <v>7</v>
      </c>
      <c r="B20" s="104" t="s">
        <v>179</v>
      </c>
      <c r="C20" s="194" t="s">
        <v>15</v>
      </c>
      <c r="D20" s="67"/>
      <c r="E20" s="194">
        <v>2000</v>
      </c>
      <c r="F20" s="197">
        <f t="shared" si="0"/>
        <v>2000</v>
      </c>
      <c r="G20" s="123"/>
      <c r="H20" s="415">
        <f t="shared" si="1"/>
        <v>0</v>
      </c>
    </row>
    <row r="21" spans="1:8" s="2" customFormat="1" ht="22.5" customHeight="1">
      <c r="A21" s="196">
        <v>8</v>
      </c>
      <c r="B21" s="104" t="s">
        <v>98</v>
      </c>
      <c r="C21" s="194" t="s">
        <v>15</v>
      </c>
      <c r="D21" s="67"/>
      <c r="E21" s="194">
        <v>3540</v>
      </c>
      <c r="F21" s="197">
        <f t="shared" si="0"/>
        <v>3540</v>
      </c>
      <c r="G21" s="123"/>
      <c r="H21" s="415">
        <f t="shared" si="1"/>
        <v>0</v>
      </c>
    </row>
    <row r="22" spans="1:8" ht="25.5" customHeight="1">
      <c r="A22" s="196">
        <v>9</v>
      </c>
      <c r="B22" s="180" t="s">
        <v>256</v>
      </c>
      <c r="C22" s="194" t="s">
        <v>15</v>
      </c>
      <c r="D22" s="93"/>
      <c r="E22" s="148">
        <v>180</v>
      </c>
      <c r="F22" s="197">
        <f t="shared" si="0"/>
        <v>180</v>
      </c>
      <c r="G22" s="390"/>
      <c r="H22" s="415">
        <f t="shared" si="1"/>
        <v>0</v>
      </c>
    </row>
    <row r="23" spans="1:8" ht="25.5" customHeight="1">
      <c r="A23" s="196">
        <v>10</v>
      </c>
      <c r="B23" s="104" t="s">
        <v>82</v>
      </c>
      <c r="C23" s="194" t="s">
        <v>15</v>
      </c>
      <c r="D23" s="67"/>
      <c r="E23" s="194">
        <f>4500+540</f>
        <v>5040</v>
      </c>
      <c r="F23" s="197">
        <f t="shared" si="0"/>
        <v>5040</v>
      </c>
      <c r="G23" s="390"/>
      <c r="H23" s="415">
        <f t="shared" si="1"/>
        <v>0</v>
      </c>
    </row>
    <row r="24" spans="1:8" ht="24" customHeight="1">
      <c r="A24" s="34"/>
      <c r="B24" s="14"/>
      <c r="C24" s="3"/>
      <c r="D24" s="18"/>
      <c r="G24" s="442" t="s">
        <v>503</v>
      </c>
      <c r="H24" s="424">
        <f>SUM(H14:H23)</f>
        <v>0</v>
      </c>
    </row>
    <row r="25" spans="1:8" ht="24" customHeight="1">
      <c r="G25" s="409" t="s">
        <v>504</v>
      </c>
      <c r="H25" s="413"/>
    </row>
    <row r="26" spans="1:8" ht="24" customHeight="1">
      <c r="G26" s="409" t="s">
        <v>504</v>
      </c>
      <c r="H26" s="413"/>
    </row>
    <row r="27" spans="1:8" s="26" customFormat="1" ht="24" customHeight="1">
      <c r="A27" s="59"/>
      <c r="B27" s="60"/>
      <c r="C27" s="61"/>
      <c r="D27" s="62"/>
      <c r="E27" s="105"/>
      <c r="F27" s="105"/>
      <c r="G27" s="409" t="s">
        <v>505</v>
      </c>
      <c r="H27" s="414">
        <f>SUM(H24:H26)</f>
        <v>0</v>
      </c>
    </row>
    <row r="28" spans="1:8" s="26" customFormat="1" ht="15.75">
      <c r="A28" s="541"/>
      <c r="B28" s="541"/>
      <c r="C28" s="541"/>
      <c r="D28" s="541"/>
      <c r="E28" s="105"/>
      <c r="F28" s="105"/>
    </row>
    <row r="29" spans="1:8">
      <c r="A29" s="34"/>
      <c r="B29" s="14"/>
      <c r="C29" s="3"/>
      <c r="D29" s="18"/>
    </row>
    <row r="30" spans="1:8">
      <c r="A30" s="34"/>
      <c r="B30" s="14"/>
      <c r="C30" s="3"/>
      <c r="D30" s="18"/>
    </row>
    <row r="31" spans="1:8">
      <c r="A31" s="539" t="s">
        <v>510</v>
      </c>
      <c r="B31" s="539"/>
      <c r="C31" s="3"/>
      <c r="D31" s="18"/>
    </row>
    <row r="32" spans="1:8">
      <c r="A32" s="34"/>
      <c r="B32" s="14"/>
      <c r="C32" s="3"/>
      <c r="D32" s="18"/>
    </row>
    <row r="33" spans="1:8">
      <c r="A33" s="34"/>
      <c r="B33" s="14"/>
      <c r="C33" s="3"/>
      <c r="D33" s="18"/>
    </row>
    <row r="34" spans="1:8">
      <c r="A34" s="34"/>
      <c r="B34" s="14"/>
      <c r="C34" s="3"/>
      <c r="D34" s="18"/>
    </row>
    <row r="35" spans="1:8">
      <c r="A35" s="34"/>
      <c r="B35" s="14"/>
      <c r="C35" s="3"/>
      <c r="D35" s="18"/>
    </row>
    <row r="36" spans="1:8">
      <c r="A36" s="34"/>
      <c r="B36" s="14"/>
      <c r="C36" s="3"/>
      <c r="D36" s="18"/>
    </row>
    <row r="37" spans="1:8">
      <c r="A37" s="34"/>
      <c r="B37" s="14"/>
      <c r="C37" s="3"/>
      <c r="D37" s="18"/>
    </row>
    <row r="38" spans="1:8">
      <c r="A38" s="34"/>
      <c r="B38" s="14"/>
      <c r="C38" s="3"/>
      <c r="D38" s="18"/>
    </row>
    <row r="39" spans="1:8">
      <c r="A39" s="34"/>
      <c r="B39" s="14"/>
      <c r="C39" s="3"/>
      <c r="D39" s="18"/>
    </row>
    <row r="40" spans="1:8">
      <c r="A40" s="34"/>
      <c r="B40" s="14"/>
      <c r="C40" s="3"/>
      <c r="D40" s="18"/>
    </row>
    <row r="41" spans="1:8">
      <c r="A41" s="34"/>
      <c r="B41" s="14"/>
      <c r="C41" s="3"/>
      <c r="D41" s="18"/>
    </row>
    <row r="42" spans="1:8">
      <c r="A42" s="34"/>
      <c r="B42" s="14"/>
      <c r="C42" s="3"/>
      <c r="D42" s="18"/>
    </row>
    <row r="43" spans="1:8">
      <c r="A43" s="34"/>
      <c r="B43" s="14"/>
      <c r="C43" s="3"/>
      <c r="D43" s="18"/>
    </row>
    <row r="44" spans="1:8">
      <c r="A44" s="502" t="s">
        <v>528</v>
      </c>
      <c r="B44" s="502"/>
      <c r="C44" s="502"/>
      <c r="D44" s="502"/>
      <c r="E44" s="502"/>
      <c r="F44" s="502"/>
      <c r="G44" s="502"/>
      <c r="H44" s="502"/>
    </row>
    <row r="45" spans="1:8">
      <c r="A45" s="34"/>
      <c r="B45" s="14"/>
      <c r="C45" s="3"/>
      <c r="D45" s="18"/>
      <c r="H45" s="84" t="s">
        <v>446</v>
      </c>
    </row>
    <row r="46" spans="1:8">
      <c r="A46" s="34"/>
      <c r="B46" s="14"/>
      <c r="C46" s="3"/>
      <c r="D46" s="18"/>
    </row>
    <row r="47" spans="1:8">
      <c r="A47" s="34"/>
      <c r="B47" s="14"/>
      <c r="C47" s="3"/>
      <c r="D47" s="18"/>
    </row>
    <row r="48" spans="1:8">
      <c r="A48" s="34"/>
      <c r="B48" s="14"/>
      <c r="C48" s="3"/>
      <c r="D48" s="18"/>
    </row>
    <row r="49" spans="1:6">
      <c r="A49" s="34"/>
      <c r="B49" s="14"/>
      <c r="C49" s="3"/>
      <c r="D49" s="18"/>
    </row>
    <row r="50" spans="1:6">
      <c r="A50" s="34"/>
      <c r="B50" s="14"/>
      <c r="C50" s="3"/>
      <c r="D50" s="18"/>
    </row>
    <row r="51" spans="1:6">
      <c r="A51" s="34"/>
      <c r="B51" s="14"/>
      <c r="C51" s="3"/>
      <c r="D51" s="18"/>
    </row>
    <row r="52" spans="1:6">
      <c r="A52" s="34"/>
      <c r="B52" s="14"/>
      <c r="C52" s="3"/>
      <c r="D52" s="18"/>
    </row>
    <row r="53" spans="1:6">
      <c r="A53" s="34"/>
      <c r="B53" s="14"/>
      <c r="C53" s="3"/>
      <c r="D53" s="18"/>
    </row>
    <row r="54" spans="1:6">
      <c r="A54" s="34"/>
      <c r="B54" s="14"/>
      <c r="C54" s="3"/>
      <c r="D54" s="18"/>
    </row>
    <row r="55" spans="1:6">
      <c r="A55" s="34"/>
      <c r="B55" s="14"/>
      <c r="C55" s="3"/>
      <c r="D55" s="18"/>
    </row>
    <row r="56" spans="1:6">
      <c r="A56" s="34"/>
      <c r="B56" s="14"/>
      <c r="C56" s="3"/>
      <c r="D56" s="18"/>
    </row>
    <row r="57" spans="1:6">
      <c r="A57" s="34"/>
      <c r="B57" s="14"/>
      <c r="C57" s="3"/>
      <c r="D57" s="18"/>
    </row>
    <row r="58" spans="1:6" ht="18.75">
      <c r="A58" s="342"/>
      <c r="B58" s="343"/>
      <c r="C58" s="344"/>
      <c r="D58" s="116"/>
      <c r="E58" s="341"/>
      <c r="F58" s="341"/>
    </row>
    <row r="59" spans="1:6" ht="18.75">
      <c r="A59" s="342"/>
      <c r="B59" s="343"/>
      <c r="C59" s="344"/>
      <c r="D59" s="116"/>
      <c r="E59" s="341"/>
      <c r="F59" s="341"/>
    </row>
    <row r="60" spans="1:6" ht="18.75">
      <c r="A60" s="342"/>
      <c r="B60" s="343"/>
      <c r="C60" s="344"/>
      <c r="D60" s="116"/>
      <c r="E60" s="341"/>
      <c r="F60" s="341"/>
    </row>
    <row r="61" spans="1:6">
      <c r="A61" s="34"/>
      <c r="B61" s="14"/>
      <c r="C61" s="3"/>
      <c r="D61" s="18"/>
    </row>
    <row r="62" spans="1:6">
      <c r="A62" s="34"/>
      <c r="B62" s="14"/>
      <c r="C62" s="3"/>
      <c r="D62" s="18"/>
    </row>
    <row r="63" spans="1:6">
      <c r="A63" s="34"/>
      <c r="B63" s="14"/>
      <c r="C63" s="3"/>
      <c r="D63" s="18"/>
    </row>
    <row r="64" spans="1:6">
      <c r="A64" s="34"/>
      <c r="B64" s="14"/>
      <c r="C64" s="3"/>
      <c r="D64" s="18"/>
    </row>
    <row r="65" spans="1:4">
      <c r="A65" s="34"/>
      <c r="B65" s="14"/>
      <c r="C65" s="3"/>
      <c r="D65" s="18"/>
    </row>
    <row r="66" spans="1:4">
      <c r="A66" s="34"/>
      <c r="B66" s="14"/>
      <c r="C66" s="3"/>
      <c r="D66" s="18"/>
    </row>
    <row r="67" spans="1:4">
      <c r="A67" s="34"/>
      <c r="B67" s="14"/>
      <c r="C67" s="3"/>
      <c r="D67" s="18"/>
    </row>
    <row r="68" spans="1:4">
      <c r="A68" s="34"/>
      <c r="B68" s="14"/>
      <c r="C68" s="3"/>
      <c r="D68" s="18"/>
    </row>
    <row r="69" spans="1:4">
      <c r="A69" s="34"/>
      <c r="B69" s="14"/>
      <c r="C69" s="3"/>
      <c r="D69" s="18"/>
    </row>
    <row r="70" spans="1:4">
      <c r="A70" s="34"/>
      <c r="B70" s="14"/>
      <c r="C70" s="3"/>
      <c r="D70" s="18"/>
    </row>
    <row r="71" spans="1:4">
      <c r="A71" s="34"/>
      <c r="B71" s="14"/>
      <c r="C71" s="3"/>
      <c r="D71" s="18"/>
    </row>
    <row r="72" spans="1:4">
      <c r="A72" s="34"/>
      <c r="B72" s="14"/>
      <c r="C72" s="3"/>
      <c r="D72" s="18"/>
    </row>
    <row r="73" spans="1:4">
      <c r="A73" s="34"/>
      <c r="B73" s="14"/>
      <c r="C73" s="3"/>
      <c r="D73" s="18"/>
    </row>
    <row r="74" spans="1:4">
      <c r="A74" s="34"/>
      <c r="B74" s="14"/>
      <c r="C74" s="3"/>
      <c r="D74" s="18"/>
    </row>
    <row r="75" spans="1:4">
      <c r="A75" s="34"/>
      <c r="B75" s="14"/>
      <c r="C75" s="3"/>
      <c r="D75" s="18"/>
    </row>
    <row r="76" spans="1:4">
      <c r="A76" s="34"/>
      <c r="B76" s="14"/>
      <c r="C76" s="3"/>
      <c r="D76" s="18"/>
    </row>
    <row r="77" spans="1:4">
      <c r="A77" s="34"/>
      <c r="B77" s="14"/>
      <c r="C77" s="3"/>
      <c r="D77" s="18"/>
    </row>
    <row r="78" spans="1:4">
      <c r="A78" s="34"/>
      <c r="B78" s="14"/>
      <c r="C78" s="3"/>
      <c r="D78" s="18"/>
    </row>
    <row r="79" spans="1:4">
      <c r="A79" s="34"/>
      <c r="B79" s="14"/>
      <c r="C79" s="3"/>
      <c r="D79" s="18"/>
    </row>
    <row r="80" spans="1:4">
      <c r="A80" s="34"/>
      <c r="B80" s="14"/>
      <c r="C80" s="3"/>
      <c r="D80" s="18"/>
    </row>
    <row r="81" spans="1:4">
      <c r="A81" s="35"/>
      <c r="B81" s="15"/>
      <c r="C81" s="3"/>
      <c r="D81" s="18"/>
    </row>
    <row r="82" spans="1:4">
      <c r="A82" s="35"/>
      <c r="B82" s="15"/>
      <c r="C82" s="3"/>
      <c r="D82" s="18"/>
    </row>
    <row r="83" spans="1:4">
      <c r="A83" s="35"/>
      <c r="B83" s="15"/>
      <c r="C83" s="3"/>
      <c r="D83" s="18"/>
    </row>
    <row r="84" spans="1:4">
      <c r="A84" s="35"/>
      <c r="B84" s="15"/>
      <c r="C84" s="3"/>
      <c r="D84" s="18"/>
    </row>
    <row r="85" spans="1:4">
      <c r="A85" s="35"/>
      <c r="B85" s="15"/>
      <c r="C85" s="3"/>
      <c r="D85" s="18"/>
    </row>
    <row r="86" spans="1:4">
      <c r="A86" s="35"/>
      <c r="B86" s="15"/>
      <c r="C86" s="3"/>
      <c r="D86" s="18"/>
    </row>
    <row r="87" spans="1:4">
      <c r="A87" s="35"/>
      <c r="B87" s="15"/>
      <c r="C87" s="3"/>
      <c r="D87" s="18"/>
    </row>
    <row r="88" spans="1:4">
      <c r="A88" s="35"/>
      <c r="B88" s="15"/>
      <c r="C88" s="3"/>
      <c r="D88" s="18"/>
    </row>
    <row r="89" spans="1:4">
      <c r="A89" s="35"/>
      <c r="B89" s="15"/>
      <c r="C89" s="3"/>
      <c r="D89" s="18"/>
    </row>
    <row r="90" spans="1:4">
      <c r="A90" s="35"/>
      <c r="B90" s="15"/>
      <c r="C90" s="3"/>
      <c r="D90" s="18"/>
    </row>
    <row r="91" spans="1:4">
      <c r="A91" s="35"/>
      <c r="B91" s="15"/>
      <c r="C91" s="3"/>
      <c r="D91" s="18"/>
    </row>
    <row r="92" spans="1:4">
      <c r="A92" s="35"/>
      <c r="B92" s="15"/>
      <c r="C92" s="3"/>
      <c r="D92" s="18"/>
    </row>
    <row r="93" spans="1:4">
      <c r="A93" s="35"/>
      <c r="B93" s="15"/>
      <c r="C93" s="3"/>
      <c r="D93" s="18"/>
    </row>
    <row r="94" spans="1:4">
      <c r="A94" s="35"/>
      <c r="B94" s="15"/>
      <c r="C94" s="3"/>
      <c r="D94" s="18"/>
    </row>
    <row r="95" spans="1:4">
      <c r="A95" s="35"/>
      <c r="B95" s="15"/>
      <c r="C95" s="3"/>
      <c r="D95" s="18"/>
    </row>
    <row r="96" spans="1:4">
      <c r="A96" s="35"/>
      <c r="B96" s="15"/>
      <c r="C96" s="3"/>
      <c r="D96" s="18"/>
    </row>
    <row r="97" spans="1:6">
      <c r="A97" s="35"/>
      <c r="B97" s="15"/>
      <c r="C97" s="3"/>
      <c r="D97" s="18"/>
    </row>
    <row r="98" spans="1:6">
      <c r="A98" s="35"/>
      <c r="B98" s="15"/>
      <c r="C98" s="3"/>
      <c r="D98" s="18"/>
    </row>
    <row r="99" spans="1:6">
      <c r="A99" s="35"/>
      <c r="B99" s="15"/>
      <c r="C99" s="3"/>
      <c r="D99" s="18"/>
    </row>
    <row r="100" spans="1:6">
      <c r="A100" s="35"/>
      <c r="B100" s="15"/>
      <c r="C100" s="3"/>
      <c r="D100" s="18"/>
    </row>
    <row r="101" spans="1:6">
      <c r="A101" s="35"/>
      <c r="B101" s="15"/>
      <c r="C101" s="3"/>
      <c r="D101" s="18"/>
    </row>
    <row r="102" spans="1:6">
      <c r="A102" s="35"/>
      <c r="B102" s="15"/>
      <c r="C102" s="3"/>
      <c r="D102" s="18"/>
    </row>
    <row r="103" spans="1:6">
      <c r="A103" s="35"/>
      <c r="B103" s="15"/>
      <c r="C103" s="3"/>
      <c r="D103" s="18"/>
    </row>
    <row r="104" spans="1:6">
      <c r="A104" s="35"/>
      <c r="B104" s="15"/>
      <c r="C104" s="3"/>
      <c r="D104" s="18"/>
    </row>
    <row r="105" spans="1:6">
      <c r="A105" s="35"/>
      <c r="B105" s="15"/>
      <c r="C105" s="3"/>
      <c r="D105" s="18"/>
    </row>
    <row r="106" spans="1:6">
      <c r="A106" s="35"/>
      <c r="B106" s="15"/>
      <c r="C106" s="3"/>
      <c r="D106" s="18"/>
    </row>
    <row r="107" spans="1:6">
      <c r="A107" s="35"/>
      <c r="B107" s="15"/>
      <c r="C107" s="3"/>
      <c r="D107" s="18"/>
    </row>
    <row r="108" spans="1:6">
      <c r="A108" s="35"/>
      <c r="B108" s="15"/>
      <c r="C108" s="3"/>
      <c r="D108" s="18"/>
    </row>
    <row r="109" spans="1:6">
      <c r="A109" s="35"/>
      <c r="B109" s="15"/>
      <c r="C109" s="3"/>
      <c r="D109" s="18"/>
    </row>
    <row r="110" spans="1:6" ht="18.75">
      <c r="A110" s="337"/>
      <c r="B110" s="338"/>
      <c r="C110" s="344"/>
      <c r="D110" s="116"/>
      <c r="E110" s="341"/>
      <c r="F110" s="341"/>
    </row>
    <row r="111" spans="1:6" ht="18.75">
      <c r="A111" s="337"/>
      <c r="B111" s="338"/>
      <c r="C111" s="344"/>
      <c r="D111" s="116"/>
      <c r="E111" s="341"/>
      <c r="F111" s="341"/>
    </row>
    <row r="112" spans="1:6" ht="18.75">
      <c r="A112" s="337"/>
      <c r="B112" s="338"/>
      <c r="C112" s="344"/>
      <c r="D112" s="116"/>
      <c r="E112" s="341"/>
      <c r="F112" s="341"/>
    </row>
    <row r="113" spans="1:4">
      <c r="A113" s="35"/>
      <c r="B113" s="15"/>
      <c r="C113" s="3"/>
      <c r="D113" s="18"/>
    </row>
    <row r="114" spans="1:4">
      <c r="A114" s="35"/>
      <c r="B114" s="15"/>
      <c r="C114" s="3"/>
      <c r="D114" s="18"/>
    </row>
    <row r="115" spans="1:4">
      <c r="A115" s="35"/>
      <c r="B115" s="15"/>
      <c r="C115" s="3"/>
      <c r="D115" s="18"/>
    </row>
    <row r="116" spans="1:4">
      <c r="A116" s="35"/>
      <c r="B116" s="15"/>
      <c r="C116" s="3"/>
      <c r="D116" s="18"/>
    </row>
    <row r="117" spans="1:4">
      <c r="A117" s="35"/>
      <c r="B117" s="15"/>
      <c r="C117" s="3"/>
      <c r="D117" s="18"/>
    </row>
    <row r="118" spans="1:4">
      <c r="A118" s="35"/>
      <c r="B118" s="15"/>
      <c r="C118" s="3"/>
      <c r="D118" s="18"/>
    </row>
    <row r="119" spans="1:4">
      <c r="A119" s="35"/>
      <c r="B119" s="15"/>
      <c r="C119" s="3"/>
      <c r="D119" s="18"/>
    </row>
    <row r="120" spans="1:4">
      <c r="A120" s="35"/>
      <c r="B120" s="15"/>
      <c r="C120" s="3"/>
      <c r="D120" s="18"/>
    </row>
    <row r="121" spans="1:4">
      <c r="A121" s="35"/>
      <c r="B121" s="15"/>
      <c r="C121" s="3"/>
      <c r="D121" s="18"/>
    </row>
    <row r="122" spans="1:4">
      <c r="A122" s="35"/>
      <c r="B122" s="15"/>
      <c r="C122" s="3"/>
      <c r="D122" s="18"/>
    </row>
    <row r="123" spans="1:4">
      <c r="A123" s="35"/>
      <c r="B123" s="15"/>
      <c r="C123" s="3"/>
      <c r="D123" s="18"/>
    </row>
    <row r="124" spans="1:4">
      <c r="A124" s="35"/>
      <c r="B124" s="15"/>
      <c r="C124" s="3"/>
      <c r="D124" s="18"/>
    </row>
    <row r="125" spans="1:4">
      <c r="A125" s="35"/>
      <c r="B125" s="15"/>
      <c r="C125" s="3"/>
      <c r="D125" s="18"/>
    </row>
    <row r="126" spans="1:4">
      <c r="A126" s="35"/>
      <c r="B126" s="15"/>
      <c r="C126" s="3"/>
      <c r="D126" s="18"/>
    </row>
    <row r="127" spans="1:4">
      <c r="A127" s="35"/>
      <c r="B127" s="15"/>
      <c r="C127" s="3"/>
      <c r="D127" s="18"/>
    </row>
    <row r="128" spans="1:4">
      <c r="A128" s="35"/>
      <c r="B128" s="15"/>
      <c r="C128" s="3"/>
      <c r="D128" s="18"/>
    </row>
    <row r="129" spans="1:4">
      <c r="A129" s="35"/>
      <c r="B129" s="15"/>
      <c r="C129" s="3"/>
      <c r="D129" s="18"/>
    </row>
    <row r="130" spans="1:4">
      <c r="A130" s="35"/>
      <c r="B130" s="15"/>
      <c r="C130" s="3"/>
      <c r="D130" s="18"/>
    </row>
    <row r="131" spans="1:4">
      <c r="A131" s="35"/>
      <c r="B131" s="15"/>
      <c r="C131" s="3"/>
      <c r="D131" s="18"/>
    </row>
    <row r="132" spans="1:4">
      <c r="A132" s="35"/>
      <c r="B132" s="15"/>
      <c r="C132" s="3"/>
      <c r="D132" s="18"/>
    </row>
    <row r="133" spans="1:4">
      <c r="A133" s="35"/>
      <c r="B133" s="15"/>
      <c r="C133" s="3"/>
      <c r="D133" s="18"/>
    </row>
    <row r="134" spans="1:4">
      <c r="A134" s="35"/>
      <c r="B134" s="15"/>
      <c r="C134" s="3"/>
      <c r="D134" s="18"/>
    </row>
    <row r="135" spans="1:4">
      <c r="A135" s="35"/>
      <c r="B135" s="15"/>
      <c r="C135" s="3"/>
      <c r="D135" s="18"/>
    </row>
    <row r="136" spans="1:4">
      <c r="A136" s="35"/>
      <c r="B136" s="15"/>
      <c r="C136" s="3"/>
      <c r="D136" s="18"/>
    </row>
    <row r="137" spans="1:4">
      <c r="A137" s="35"/>
      <c r="B137" s="15"/>
      <c r="C137" s="3"/>
      <c r="D137" s="18"/>
    </row>
    <row r="138" spans="1:4">
      <c r="A138" s="35"/>
      <c r="B138" s="15"/>
      <c r="C138" s="3"/>
      <c r="D138" s="18"/>
    </row>
    <row r="139" spans="1:4">
      <c r="A139" s="35"/>
      <c r="B139" s="15"/>
      <c r="C139" s="3"/>
      <c r="D139" s="18"/>
    </row>
    <row r="140" spans="1:4">
      <c r="A140" s="35"/>
      <c r="B140" s="15"/>
      <c r="C140" s="3"/>
      <c r="D140" s="18"/>
    </row>
    <row r="141" spans="1:4">
      <c r="A141" s="35"/>
      <c r="B141" s="15"/>
      <c r="C141" s="3"/>
      <c r="D141" s="18"/>
    </row>
    <row r="142" spans="1:4">
      <c r="A142" s="35"/>
      <c r="B142" s="15"/>
      <c r="C142" s="3"/>
      <c r="D142" s="18"/>
    </row>
    <row r="143" spans="1:4">
      <c r="A143" s="35"/>
      <c r="B143" s="15"/>
      <c r="C143" s="3"/>
      <c r="D143" s="18"/>
    </row>
    <row r="144" spans="1:4">
      <c r="A144" s="35"/>
      <c r="B144" s="15"/>
      <c r="C144" s="3"/>
      <c r="D144" s="18"/>
    </row>
    <row r="145" spans="1:4">
      <c r="A145" s="35"/>
      <c r="B145" s="15"/>
      <c r="C145" s="3"/>
      <c r="D145" s="18"/>
    </row>
    <row r="146" spans="1:4">
      <c r="A146" s="35"/>
      <c r="B146" s="15"/>
      <c r="C146" s="3"/>
      <c r="D146" s="18"/>
    </row>
    <row r="147" spans="1:4">
      <c r="A147" s="35"/>
      <c r="B147" s="15"/>
      <c r="C147" s="3"/>
      <c r="D147" s="18"/>
    </row>
    <row r="148" spans="1:4">
      <c r="A148" s="35"/>
      <c r="B148" s="15"/>
      <c r="C148" s="3"/>
      <c r="D148" s="18"/>
    </row>
    <row r="149" spans="1:4">
      <c r="A149" s="35"/>
      <c r="B149" s="15"/>
      <c r="C149" s="3"/>
      <c r="D149" s="18"/>
    </row>
    <row r="150" spans="1:4">
      <c r="A150" s="35"/>
      <c r="B150" s="15"/>
      <c r="C150" s="3"/>
      <c r="D150" s="18"/>
    </row>
    <row r="151" spans="1:4">
      <c r="A151" s="35"/>
      <c r="B151" s="15"/>
      <c r="C151" s="3"/>
      <c r="D151" s="18"/>
    </row>
    <row r="152" spans="1:4">
      <c r="A152" s="35"/>
      <c r="B152" s="15"/>
      <c r="C152" s="3"/>
      <c r="D152" s="18"/>
    </row>
    <row r="153" spans="1:4">
      <c r="A153" s="35"/>
      <c r="B153" s="15"/>
      <c r="C153" s="3"/>
      <c r="D153" s="18"/>
    </row>
    <row r="154" spans="1:4">
      <c r="A154" s="35"/>
      <c r="B154" s="15"/>
      <c r="C154" s="3"/>
      <c r="D154" s="18"/>
    </row>
    <row r="155" spans="1:4">
      <c r="A155" s="35"/>
      <c r="B155" s="15"/>
      <c r="C155" s="3"/>
      <c r="D155" s="18"/>
    </row>
    <row r="156" spans="1:4">
      <c r="A156" s="35"/>
      <c r="B156" s="15"/>
      <c r="C156" s="3"/>
      <c r="D156" s="18"/>
    </row>
    <row r="157" spans="1:4">
      <c r="A157" s="35"/>
      <c r="B157" s="15"/>
      <c r="C157" s="3"/>
      <c r="D157" s="18"/>
    </row>
    <row r="158" spans="1:4">
      <c r="A158" s="35"/>
      <c r="B158" s="15"/>
      <c r="C158" s="3"/>
      <c r="D158" s="18"/>
    </row>
    <row r="159" spans="1:4">
      <c r="A159" s="35"/>
      <c r="B159" s="15"/>
      <c r="C159" s="3"/>
      <c r="D159" s="18"/>
    </row>
    <row r="164" spans="1:6" ht="18.75">
      <c r="A164" s="345"/>
      <c r="B164" s="346"/>
      <c r="C164" s="347"/>
      <c r="D164" s="348"/>
      <c r="E164" s="341"/>
      <c r="F164" s="341"/>
    </row>
    <row r="165" spans="1:6" ht="18.75">
      <c r="A165" s="345"/>
      <c r="B165" s="346"/>
      <c r="C165" s="347"/>
      <c r="D165" s="348"/>
      <c r="E165" s="341"/>
      <c r="F165" s="341"/>
    </row>
    <row r="166" spans="1:6" ht="18.75">
      <c r="A166" s="345"/>
      <c r="B166" s="346"/>
      <c r="C166" s="347"/>
      <c r="D166" s="348"/>
      <c r="E166" s="341"/>
      <c r="F166" s="341"/>
    </row>
  </sheetData>
  <sortState ref="B14:F25">
    <sortCondition ref="B14"/>
  </sortState>
  <mergeCells count="11">
    <mergeCell ref="A1:B1"/>
    <mergeCell ref="A2:B2"/>
    <mergeCell ref="A3:B3"/>
    <mergeCell ref="A9:B9"/>
    <mergeCell ref="A11:B11"/>
    <mergeCell ref="A10:F10"/>
    <mergeCell ref="A31:B31"/>
    <mergeCell ref="A5:H5"/>
    <mergeCell ref="A6:H6"/>
    <mergeCell ref="A7:H7"/>
    <mergeCell ref="A28:D28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277"/>
  <sheetViews>
    <sheetView topLeftCell="A277" workbookViewId="0">
      <selection activeCell="J305" sqref="J305"/>
    </sheetView>
  </sheetViews>
  <sheetFormatPr baseColWidth="10" defaultRowHeight="15"/>
  <cols>
    <col min="1" max="1" width="5.7109375" style="152" customWidth="1"/>
    <col min="2" max="2" width="19.7109375" style="13" customWidth="1"/>
    <col min="3" max="3" width="14.28515625" style="13" customWidth="1"/>
    <col min="4" max="4" width="9.7109375" style="2" customWidth="1"/>
    <col min="5" max="5" width="11.5703125" style="73" hidden="1" customWidth="1"/>
    <col min="6" max="6" width="11.42578125" style="76" hidden="1" customWidth="1"/>
    <col min="7" max="7" width="12" style="84" customWidth="1"/>
    <col min="8" max="8" width="14.42578125" customWidth="1"/>
    <col min="9" max="9" width="17.5703125" customWidth="1"/>
  </cols>
  <sheetData>
    <row r="1" spans="1:9">
      <c r="A1" s="517" t="s">
        <v>100</v>
      </c>
      <c r="B1" s="517"/>
      <c r="C1" s="275"/>
    </row>
    <row r="2" spans="1:9">
      <c r="A2" s="517" t="s">
        <v>101</v>
      </c>
      <c r="B2" s="517"/>
      <c r="C2" s="275"/>
    </row>
    <row r="3" spans="1:9">
      <c r="A3" s="517" t="s">
        <v>102</v>
      </c>
      <c r="B3" s="517"/>
      <c r="C3" s="275"/>
    </row>
    <row r="4" spans="1:9" ht="6.75" customHeight="1"/>
    <row r="5" spans="1:9" ht="18.75">
      <c r="A5" s="515" t="s">
        <v>508</v>
      </c>
      <c r="B5" s="515"/>
      <c r="C5" s="515"/>
      <c r="D5" s="515"/>
      <c r="E5" s="515"/>
      <c r="F5" s="515"/>
      <c r="G5" s="515"/>
      <c r="H5" s="515"/>
      <c r="I5" s="515"/>
    </row>
    <row r="6" spans="1:9" ht="18.75">
      <c r="A6" s="515" t="s">
        <v>103</v>
      </c>
      <c r="B6" s="515"/>
      <c r="C6" s="515"/>
      <c r="D6" s="515"/>
      <c r="E6" s="515"/>
      <c r="F6" s="515"/>
      <c r="G6" s="515"/>
      <c r="H6" s="515"/>
      <c r="I6" s="515"/>
    </row>
    <row r="7" spans="1:9" ht="18.75">
      <c r="A7" s="515" t="s">
        <v>398</v>
      </c>
      <c r="B7" s="515"/>
      <c r="C7" s="515"/>
      <c r="D7" s="515"/>
      <c r="E7" s="515"/>
      <c r="F7" s="515"/>
      <c r="G7" s="515"/>
      <c r="H7" s="515"/>
      <c r="I7" s="515"/>
    </row>
    <row r="8" spans="1:9" ht="8.25" customHeight="1">
      <c r="A8" s="153"/>
      <c r="B8" s="23"/>
      <c r="C8" s="23"/>
      <c r="D8" s="23"/>
      <c r="E8" s="23"/>
    </row>
    <row r="9" spans="1:9">
      <c r="A9" s="535"/>
      <c r="B9" s="535"/>
      <c r="C9" s="277"/>
    </row>
    <row r="10" spans="1:9" ht="5.25" customHeight="1"/>
    <row r="11" spans="1:9" ht="15.75" customHeight="1">
      <c r="A11" s="524" t="s">
        <v>447</v>
      </c>
      <c r="B11" s="524"/>
      <c r="C11" s="524"/>
      <c r="D11" s="524"/>
      <c r="E11" s="524"/>
      <c r="F11" s="524"/>
      <c r="G11" s="524"/>
    </row>
    <row r="12" spans="1:9" ht="15.75">
      <c r="A12" s="156"/>
      <c r="D12" s="24"/>
      <c r="E12" s="75"/>
    </row>
    <row r="13" spans="1:9" s="173" customFormat="1" ht="27" customHeight="1">
      <c r="A13" s="174" t="s">
        <v>166</v>
      </c>
      <c r="B13" s="525" t="s">
        <v>167</v>
      </c>
      <c r="C13" s="526"/>
      <c r="D13" s="174" t="s">
        <v>168</v>
      </c>
      <c r="E13" s="174" t="s">
        <v>169</v>
      </c>
      <c r="F13" s="311" t="s">
        <v>171</v>
      </c>
      <c r="G13" s="174" t="s">
        <v>170</v>
      </c>
      <c r="H13" s="443" t="s">
        <v>500</v>
      </c>
      <c r="I13" s="403" t="s">
        <v>501</v>
      </c>
    </row>
    <row r="14" spans="1:9" ht="19.5" customHeight="1">
      <c r="A14" s="137">
        <v>1</v>
      </c>
      <c r="B14" s="303" t="s">
        <v>24</v>
      </c>
      <c r="C14" s="306"/>
      <c r="D14" s="55" t="s">
        <v>16</v>
      </c>
      <c r="E14" s="55">
        <v>20</v>
      </c>
      <c r="F14" s="102">
        <v>120</v>
      </c>
      <c r="G14" s="136">
        <f>E14+F14</f>
        <v>140</v>
      </c>
      <c r="H14" s="157"/>
      <c r="I14" s="415">
        <f>G14*H14</f>
        <v>0</v>
      </c>
    </row>
    <row r="15" spans="1:9" ht="19.5" customHeight="1">
      <c r="A15" s="137">
        <v>2</v>
      </c>
      <c r="B15" s="303" t="s">
        <v>189</v>
      </c>
      <c r="C15" s="306"/>
      <c r="D15" s="55" t="s">
        <v>16</v>
      </c>
      <c r="E15" s="55">
        <v>70</v>
      </c>
      <c r="F15" s="102">
        <f>720+360</f>
        <v>1080</v>
      </c>
      <c r="G15" s="136">
        <f>E15+F15</f>
        <v>1150</v>
      </c>
      <c r="H15" s="157"/>
      <c r="I15" s="415">
        <f t="shared" ref="I15:I23" si="0">G15*H15</f>
        <v>0</v>
      </c>
    </row>
    <row r="16" spans="1:9" ht="19.5" customHeight="1">
      <c r="A16" s="137">
        <v>3</v>
      </c>
      <c r="B16" s="303" t="s">
        <v>27</v>
      </c>
      <c r="C16" s="306"/>
      <c r="D16" s="55" t="s">
        <v>16</v>
      </c>
      <c r="E16" s="55"/>
      <c r="F16" s="102">
        <v>1080</v>
      </c>
      <c r="G16" s="136">
        <f>E16+F16</f>
        <v>1080</v>
      </c>
      <c r="H16" s="157"/>
      <c r="I16" s="415">
        <f t="shared" si="0"/>
        <v>0</v>
      </c>
    </row>
    <row r="17" spans="1:9" ht="19.5" customHeight="1">
      <c r="A17" s="137">
        <v>4</v>
      </c>
      <c r="B17" s="303" t="s">
        <v>33</v>
      </c>
      <c r="C17" s="306"/>
      <c r="D17" s="55" t="s">
        <v>16</v>
      </c>
      <c r="E17" s="55">
        <v>15</v>
      </c>
      <c r="F17" s="102">
        <v>1000</v>
      </c>
      <c r="G17" s="136">
        <f t="shared" ref="G17:G19" si="1">E17+F17</f>
        <v>1015</v>
      </c>
      <c r="H17" s="447"/>
      <c r="I17" s="415">
        <f t="shared" si="0"/>
        <v>0</v>
      </c>
    </row>
    <row r="18" spans="1:9" ht="19.5" customHeight="1">
      <c r="A18" s="137">
        <v>5</v>
      </c>
      <c r="B18" s="303" t="s">
        <v>26</v>
      </c>
      <c r="C18" s="306"/>
      <c r="D18" s="55" t="s">
        <v>16</v>
      </c>
      <c r="E18" s="55">
        <v>10</v>
      </c>
      <c r="F18" s="102">
        <v>2000</v>
      </c>
      <c r="G18" s="136">
        <f t="shared" si="1"/>
        <v>2010</v>
      </c>
      <c r="H18" s="447"/>
      <c r="I18" s="415">
        <f t="shared" si="0"/>
        <v>0</v>
      </c>
    </row>
    <row r="19" spans="1:9" ht="19.5" customHeight="1">
      <c r="A19" s="137">
        <v>6</v>
      </c>
      <c r="B19" s="303" t="s">
        <v>190</v>
      </c>
      <c r="C19" s="306"/>
      <c r="D19" s="55" t="s">
        <v>16</v>
      </c>
      <c r="E19" s="55">
        <v>20</v>
      </c>
      <c r="F19" s="102">
        <v>600</v>
      </c>
      <c r="G19" s="136">
        <f t="shared" si="1"/>
        <v>620</v>
      </c>
      <c r="H19" s="123"/>
      <c r="I19" s="415">
        <f t="shared" si="0"/>
        <v>0</v>
      </c>
    </row>
    <row r="20" spans="1:9" ht="19.5" customHeight="1">
      <c r="A20" s="137">
        <v>7</v>
      </c>
      <c r="B20" s="303" t="s">
        <v>113</v>
      </c>
      <c r="C20" s="306"/>
      <c r="D20" s="55" t="s">
        <v>16</v>
      </c>
      <c r="E20" s="55">
        <v>20</v>
      </c>
      <c r="F20" s="102">
        <v>440</v>
      </c>
      <c r="G20" s="136">
        <f t="shared" ref="G20:G23" si="2">E20+F20</f>
        <v>460</v>
      </c>
      <c r="H20" s="123"/>
      <c r="I20" s="415">
        <f t="shared" si="0"/>
        <v>0</v>
      </c>
    </row>
    <row r="21" spans="1:9" ht="19.5" customHeight="1">
      <c r="A21" s="137">
        <v>8</v>
      </c>
      <c r="B21" s="303" t="s">
        <v>25</v>
      </c>
      <c r="C21" s="306"/>
      <c r="D21" s="55" t="s">
        <v>16</v>
      </c>
      <c r="E21" s="55">
        <v>60</v>
      </c>
      <c r="F21" s="102">
        <v>470</v>
      </c>
      <c r="G21" s="136">
        <f t="shared" si="2"/>
        <v>530</v>
      </c>
      <c r="H21" s="123"/>
      <c r="I21" s="415">
        <f t="shared" si="0"/>
        <v>0</v>
      </c>
    </row>
    <row r="22" spans="1:9" ht="19.5" customHeight="1">
      <c r="A22" s="137">
        <v>9</v>
      </c>
      <c r="B22" s="303" t="s">
        <v>368</v>
      </c>
      <c r="C22" s="313" t="s">
        <v>369</v>
      </c>
      <c r="D22" s="55" t="s">
        <v>16</v>
      </c>
      <c r="E22" s="37">
        <v>100</v>
      </c>
      <c r="F22" s="102">
        <v>1080</v>
      </c>
      <c r="G22" s="136">
        <f t="shared" si="2"/>
        <v>1180</v>
      </c>
      <c r="H22" s="390"/>
      <c r="I22" s="415">
        <f t="shared" si="0"/>
        <v>0</v>
      </c>
    </row>
    <row r="23" spans="1:9" ht="19.5" customHeight="1">
      <c r="A23" s="137">
        <v>10</v>
      </c>
      <c r="B23" s="309" t="s">
        <v>28</v>
      </c>
      <c r="C23" s="310"/>
      <c r="D23" s="140" t="s">
        <v>16</v>
      </c>
      <c r="E23" s="140">
        <v>30</v>
      </c>
      <c r="F23" s="141">
        <v>1000</v>
      </c>
      <c r="G23" s="139">
        <f t="shared" si="2"/>
        <v>1030</v>
      </c>
      <c r="H23" s="390"/>
      <c r="I23" s="415">
        <f t="shared" si="0"/>
        <v>0</v>
      </c>
    </row>
    <row r="24" spans="1:9" ht="22.5" customHeight="1">
      <c r="H24" s="442" t="s">
        <v>503</v>
      </c>
      <c r="I24" s="424">
        <f>SUM(I14:I23)</f>
        <v>0</v>
      </c>
    </row>
    <row r="25" spans="1:9" ht="22.5" customHeight="1">
      <c r="H25" s="409" t="s">
        <v>504</v>
      </c>
      <c r="I25" s="413"/>
    </row>
    <row r="26" spans="1:9" ht="22.5" customHeight="1">
      <c r="H26" s="409" t="s">
        <v>504</v>
      </c>
      <c r="I26" s="413"/>
    </row>
    <row r="27" spans="1:9" ht="22.5" customHeight="1">
      <c r="H27" s="409" t="s">
        <v>505</v>
      </c>
      <c r="I27" s="414">
        <f>SUM(I24:I26)</f>
        <v>0</v>
      </c>
    </row>
    <row r="28" spans="1:9" ht="15" customHeight="1"/>
    <row r="29" spans="1:9" ht="15" customHeight="1"/>
    <row r="30" spans="1:9" ht="15" customHeight="1">
      <c r="A30" s="539" t="s">
        <v>510</v>
      </c>
      <c r="B30" s="539"/>
    </row>
    <row r="31" spans="1:9" ht="15" customHeight="1"/>
    <row r="32" spans="1:9" ht="15" customHeight="1"/>
    <row r="33" spans="1:9" ht="15" customHeight="1"/>
    <row r="34" spans="1:9" ht="15" customHeight="1"/>
    <row r="35" spans="1:9" ht="15" customHeight="1"/>
    <row r="36" spans="1:9" ht="18.75" customHeight="1"/>
    <row r="37" spans="1:9" ht="18.75" customHeight="1"/>
    <row r="38" spans="1:9" ht="18.75" customHeight="1"/>
    <row r="39" spans="1:9" ht="18.75" customHeight="1">
      <c r="A39" s="154"/>
      <c r="B39" s="14"/>
      <c r="C39" s="14"/>
      <c r="D39" s="3"/>
      <c r="E39" s="79"/>
    </row>
    <row r="40" spans="1:9" ht="18.75" customHeight="1">
      <c r="A40" s="154"/>
      <c r="B40" s="14"/>
      <c r="C40" s="14"/>
      <c r="D40" s="3"/>
      <c r="E40" s="79"/>
    </row>
    <row r="41" spans="1:9" ht="18.75" customHeight="1">
      <c r="A41" s="154"/>
      <c r="B41" s="14"/>
      <c r="C41" s="14"/>
      <c r="D41" s="3"/>
      <c r="E41" s="79"/>
    </row>
    <row r="42" spans="1:9" ht="18.75" customHeight="1">
      <c r="A42" s="154"/>
      <c r="B42" s="14"/>
      <c r="C42" s="14"/>
      <c r="D42" s="3"/>
      <c r="E42" s="79"/>
    </row>
    <row r="43" spans="1:9" ht="18.75" customHeight="1">
      <c r="A43" s="154"/>
      <c r="B43" s="14"/>
      <c r="C43" s="14"/>
      <c r="D43" s="3"/>
      <c r="E43" s="79"/>
    </row>
    <row r="44" spans="1:9" ht="18.75" customHeight="1">
      <c r="A44" s="154"/>
      <c r="B44" s="14"/>
      <c r="C44" s="14"/>
      <c r="D44" s="3"/>
      <c r="E44" s="79"/>
    </row>
    <row r="45" spans="1:9" ht="18.75" customHeight="1">
      <c r="A45" s="154"/>
      <c r="B45" s="14"/>
      <c r="C45" s="14"/>
      <c r="D45" s="3"/>
      <c r="E45" s="79"/>
    </row>
    <row r="46" spans="1:9" ht="18.75" customHeight="1">
      <c r="A46" s="502" t="s">
        <v>528</v>
      </c>
      <c r="B46" s="502"/>
      <c r="C46" s="502"/>
      <c r="D46" s="502"/>
      <c r="E46" s="502"/>
      <c r="F46" s="502"/>
      <c r="G46" s="502"/>
      <c r="H46" s="502"/>
    </row>
    <row r="47" spans="1:9" ht="18.75" customHeight="1">
      <c r="A47" s="154"/>
      <c r="B47" s="14"/>
      <c r="C47" s="14"/>
      <c r="D47" s="3"/>
      <c r="E47" s="79"/>
      <c r="I47" s="84" t="s">
        <v>453</v>
      </c>
    </row>
    <row r="48" spans="1:9" ht="18.75" customHeight="1">
      <c r="A48" s="150"/>
      <c r="B48" s="60"/>
      <c r="C48" s="60"/>
      <c r="D48" s="61"/>
      <c r="E48" s="78"/>
    </row>
    <row r="49" spans="1:9">
      <c r="A49" s="517" t="s">
        <v>100</v>
      </c>
      <c r="B49" s="517"/>
      <c r="C49" s="275"/>
    </row>
    <row r="50" spans="1:9">
      <c r="A50" s="517" t="s">
        <v>101</v>
      </c>
      <c r="B50" s="517"/>
      <c r="C50" s="275"/>
    </row>
    <row r="51" spans="1:9">
      <c r="A51" s="517" t="s">
        <v>102</v>
      </c>
      <c r="B51" s="517"/>
      <c r="C51" s="275"/>
    </row>
    <row r="53" spans="1:9" ht="18.75">
      <c r="A53" s="516" t="s">
        <v>508</v>
      </c>
      <c r="B53" s="516"/>
      <c r="C53" s="516"/>
      <c r="D53" s="516"/>
      <c r="E53" s="516"/>
      <c r="F53" s="516"/>
      <c r="G53" s="516"/>
      <c r="H53" s="516"/>
      <c r="I53" s="516"/>
    </row>
    <row r="54" spans="1:9" ht="18.75">
      <c r="A54" s="516" t="s">
        <v>103</v>
      </c>
      <c r="B54" s="516"/>
      <c r="C54" s="516"/>
      <c r="D54" s="516"/>
      <c r="E54" s="516"/>
      <c r="F54" s="516"/>
      <c r="G54" s="516"/>
      <c r="H54" s="516"/>
      <c r="I54" s="516"/>
    </row>
    <row r="55" spans="1:9" ht="18.75">
      <c r="A55" s="516" t="s">
        <v>398</v>
      </c>
      <c r="B55" s="516"/>
      <c r="C55" s="516"/>
      <c r="D55" s="516"/>
      <c r="E55" s="516"/>
      <c r="F55" s="516"/>
      <c r="G55" s="516"/>
      <c r="H55" s="516"/>
      <c r="I55" s="516"/>
    </row>
    <row r="56" spans="1:9">
      <c r="A56" s="153"/>
      <c r="B56" s="23"/>
      <c r="C56" s="23"/>
      <c r="D56" s="23"/>
      <c r="E56" s="23"/>
    </row>
    <row r="57" spans="1:9" ht="18.75">
      <c r="A57" s="552"/>
      <c r="B57" s="552"/>
      <c r="C57" s="363"/>
      <c r="D57" s="347"/>
      <c r="E57" s="357"/>
      <c r="F57" s="341"/>
    </row>
    <row r="58" spans="1:9" ht="18.75">
      <c r="A58" s="345"/>
      <c r="B58" s="346"/>
      <c r="C58" s="346"/>
      <c r="D58" s="347"/>
      <c r="E58" s="357"/>
      <c r="F58" s="341"/>
    </row>
    <row r="59" spans="1:9" ht="18.75">
      <c r="A59" s="431" t="s">
        <v>448</v>
      </c>
      <c r="B59" s="431"/>
      <c r="C59" s="431"/>
      <c r="D59" s="431"/>
      <c r="E59" s="431"/>
      <c r="F59" s="431"/>
      <c r="G59" s="431"/>
    </row>
    <row r="60" spans="1:9" ht="15.75">
      <c r="A60" s="156"/>
      <c r="D60" s="24"/>
      <c r="E60" s="75"/>
    </row>
    <row r="61" spans="1:9" s="173" customFormat="1" ht="25.5">
      <c r="A61" s="174" t="s">
        <v>166</v>
      </c>
      <c r="B61" s="312" t="s">
        <v>167</v>
      </c>
      <c r="C61" s="166"/>
      <c r="D61" s="174" t="s">
        <v>168</v>
      </c>
      <c r="E61" s="174" t="s">
        <v>169</v>
      </c>
      <c r="F61" s="311" t="s">
        <v>171</v>
      </c>
      <c r="G61" s="174" t="s">
        <v>170</v>
      </c>
      <c r="H61" s="443" t="s">
        <v>500</v>
      </c>
      <c r="I61" s="403" t="s">
        <v>501</v>
      </c>
    </row>
    <row r="62" spans="1:9" s="2" customFormat="1" ht="23.25" customHeight="1">
      <c r="A62" s="137">
        <v>1</v>
      </c>
      <c r="B62" s="127" t="s">
        <v>363</v>
      </c>
      <c r="C62" s="302" t="s">
        <v>239</v>
      </c>
      <c r="D62" s="69" t="s">
        <v>16</v>
      </c>
      <c r="E62" s="69"/>
      <c r="F62" s="70">
        <v>1000</v>
      </c>
      <c r="G62" s="135">
        <f>E62+F62</f>
        <v>1000</v>
      </c>
      <c r="H62" s="157"/>
      <c r="I62" s="415">
        <f>G62*H62</f>
        <v>0</v>
      </c>
    </row>
    <row r="63" spans="1:9" s="2" customFormat="1" ht="23.25" customHeight="1">
      <c r="A63" s="137">
        <v>2</v>
      </c>
      <c r="B63" s="127" t="s">
        <v>367</v>
      </c>
      <c r="C63" s="302" t="s">
        <v>239</v>
      </c>
      <c r="D63" s="69" t="s">
        <v>16</v>
      </c>
      <c r="E63" s="69"/>
      <c r="F63" s="70">
        <v>720</v>
      </c>
      <c r="G63" s="135">
        <f>E63+F63</f>
        <v>720</v>
      </c>
      <c r="H63" s="157"/>
      <c r="I63" s="415">
        <f t="shared" ref="I63:I70" si="3">G63*H63</f>
        <v>0</v>
      </c>
    </row>
    <row r="64" spans="1:9" s="2" customFormat="1" ht="23.25" customHeight="1">
      <c r="A64" s="137">
        <v>3</v>
      </c>
      <c r="B64" s="127" t="s">
        <v>365</v>
      </c>
      <c r="C64" s="302" t="s">
        <v>239</v>
      </c>
      <c r="D64" s="69" t="s">
        <v>16</v>
      </c>
      <c r="E64" s="69"/>
      <c r="F64" s="70">
        <v>200</v>
      </c>
      <c r="G64" s="135">
        <f>E64+F64</f>
        <v>200</v>
      </c>
      <c r="H64" s="157"/>
      <c r="I64" s="415">
        <f t="shared" si="3"/>
        <v>0</v>
      </c>
    </row>
    <row r="65" spans="1:9" s="2" customFormat="1" ht="23.25" customHeight="1">
      <c r="A65" s="137">
        <v>4</v>
      </c>
      <c r="B65" s="127" t="s">
        <v>364</v>
      </c>
      <c r="C65" s="302" t="s">
        <v>239</v>
      </c>
      <c r="D65" s="69" t="s">
        <v>16</v>
      </c>
      <c r="E65" s="69"/>
      <c r="F65" s="70">
        <f>360+360</f>
        <v>720</v>
      </c>
      <c r="G65" s="135">
        <f>E65+F65</f>
        <v>720</v>
      </c>
      <c r="H65" s="447"/>
      <c r="I65" s="415">
        <f t="shared" si="3"/>
        <v>0</v>
      </c>
    </row>
    <row r="66" spans="1:9" s="2" customFormat="1" ht="23.25" customHeight="1">
      <c r="A66" s="137">
        <v>5</v>
      </c>
      <c r="B66" s="127" t="s">
        <v>366</v>
      </c>
      <c r="C66" s="302" t="s">
        <v>239</v>
      </c>
      <c r="D66" s="69" t="s">
        <v>16</v>
      </c>
      <c r="E66" s="69"/>
      <c r="F66" s="70">
        <v>500</v>
      </c>
      <c r="G66" s="135">
        <f>E66+F66</f>
        <v>500</v>
      </c>
      <c r="H66" s="447"/>
      <c r="I66" s="415">
        <f t="shared" si="3"/>
        <v>0</v>
      </c>
    </row>
    <row r="67" spans="1:9" s="2" customFormat="1" ht="23.25" customHeight="1">
      <c r="A67" s="137">
        <v>6</v>
      </c>
      <c r="B67" s="192" t="s">
        <v>385</v>
      </c>
      <c r="C67" s="302" t="s">
        <v>239</v>
      </c>
      <c r="D67" s="69" t="s">
        <v>16</v>
      </c>
      <c r="E67" s="91"/>
      <c r="F67" s="70">
        <v>500</v>
      </c>
      <c r="G67" s="135">
        <f t="shared" ref="G67:G70" si="4">E67+F67</f>
        <v>500</v>
      </c>
      <c r="H67" s="123"/>
      <c r="I67" s="415">
        <f t="shared" si="3"/>
        <v>0</v>
      </c>
    </row>
    <row r="68" spans="1:9" s="2" customFormat="1" ht="23.25" customHeight="1">
      <c r="A68" s="137">
        <v>7</v>
      </c>
      <c r="B68" s="192" t="s">
        <v>113</v>
      </c>
      <c r="C68" s="261"/>
      <c r="D68" s="69" t="s">
        <v>16</v>
      </c>
      <c r="E68" s="91"/>
      <c r="F68" s="70">
        <v>1000</v>
      </c>
      <c r="G68" s="135">
        <f t="shared" si="4"/>
        <v>1000</v>
      </c>
      <c r="H68" s="123"/>
      <c r="I68" s="415">
        <f t="shared" si="3"/>
        <v>0</v>
      </c>
    </row>
    <row r="69" spans="1:9" s="2" customFormat="1" ht="23.25" customHeight="1">
      <c r="A69" s="137">
        <v>8</v>
      </c>
      <c r="B69" s="192" t="s">
        <v>299</v>
      </c>
      <c r="C69" s="261"/>
      <c r="D69" s="69" t="s">
        <v>16</v>
      </c>
      <c r="E69" s="91"/>
      <c r="F69" s="70">
        <v>720</v>
      </c>
      <c r="G69" s="135">
        <f t="shared" si="4"/>
        <v>720</v>
      </c>
      <c r="H69" s="123"/>
      <c r="I69" s="415">
        <f t="shared" si="3"/>
        <v>0</v>
      </c>
    </row>
    <row r="70" spans="1:9" s="2" customFormat="1" ht="23.25" customHeight="1">
      <c r="A70" s="137">
        <v>9</v>
      </c>
      <c r="B70" s="127" t="s">
        <v>386</v>
      </c>
      <c r="C70" s="302" t="s">
        <v>239</v>
      </c>
      <c r="D70" s="69" t="s">
        <v>16</v>
      </c>
      <c r="E70" s="69"/>
      <c r="F70" s="70">
        <v>500</v>
      </c>
      <c r="G70" s="135">
        <f t="shared" si="4"/>
        <v>500</v>
      </c>
      <c r="H70" s="390"/>
      <c r="I70" s="415">
        <f t="shared" si="3"/>
        <v>0</v>
      </c>
    </row>
    <row r="71" spans="1:9" ht="24" customHeight="1">
      <c r="A71" s="154"/>
      <c r="B71" s="14"/>
      <c r="C71" s="14"/>
      <c r="D71" s="3"/>
      <c r="E71" s="79"/>
      <c r="H71" s="442" t="s">
        <v>503</v>
      </c>
      <c r="I71" s="424">
        <f>SUM(I62:I70)</f>
        <v>0</v>
      </c>
    </row>
    <row r="72" spans="1:9" ht="24" customHeight="1">
      <c r="A72" s="154"/>
      <c r="B72" s="14"/>
      <c r="C72" s="14"/>
      <c r="D72" s="3"/>
      <c r="E72" s="79"/>
      <c r="H72" s="409" t="s">
        <v>504</v>
      </c>
      <c r="I72" s="413"/>
    </row>
    <row r="73" spans="1:9" ht="24" customHeight="1">
      <c r="A73" s="154"/>
      <c r="B73" s="14"/>
      <c r="C73" s="14"/>
      <c r="D73" s="3"/>
      <c r="E73" s="79"/>
      <c r="H73" s="409" t="s">
        <v>504</v>
      </c>
      <c r="I73" s="413"/>
    </row>
    <row r="74" spans="1:9" ht="24" customHeight="1">
      <c r="A74" s="154"/>
      <c r="B74" s="14"/>
      <c r="C74" s="14"/>
      <c r="D74" s="3"/>
      <c r="E74" s="79"/>
      <c r="H74" s="409" t="s">
        <v>505</v>
      </c>
      <c r="I74" s="414">
        <f>SUM(I71:I73)</f>
        <v>0</v>
      </c>
    </row>
    <row r="75" spans="1:9">
      <c r="A75" s="154"/>
      <c r="B75" s="14"/>
      <c r="C75" s="14"/>
      <c r="D75" s="3"/>
      <c r="E75" s="79"/>
    </row>
    <row r="76" spans="1:9">
      <c r="A76" s="154"/>
      <c r="B76" s="14"/>
      <c r="C76" s="14"/>
      <c r="D76" s="3"/>
      <c r="E76" s="79"/>
    </row>
    <row r="77" spans="1:9">
      <c r="A77" s="539" t="s">
        <v>510</v>
      </c>
      <c r="B77" s="539"/>
      <c r="C77" s="14"/>
      <c r="D77" s="3"/>
      <c r="E77" s="79"/>
    </row>
    <row r="78" spans="1:9">
      <c r="A78" s="154"/>
      <c r="B78" s="14"/>
      <c r="C78" s="14"/>
      <c r="D78" s="3"/>
      <c r="E78" s="79"/>
    </row>
    <row r="79" spans="1:9">
      <c r="A79" s="154"/>
      <c r="B79" s="14"/>
      <c r="C79" s="14"/>
      <c r="D79" s="3"/>
      <c r="E79" s="79"/>
    </row>
    <row r="80" spans="1:9">
      <c r="A80" s="154"/>
      <c r="B80" s="14"/>
      <c r="C80" s="14"/>
      <c r="D80" s="3"/>
      <c r="E80" s="79"/>
    </row>
    <row r="81" spans="1:9">
      <c r="A81" s="154"/>
      <c r="B81" s="14"/>
      <c r="C81" s="14"/>
      <c r="D81" s="3"/>
      <c r="E81" s="79"/>
    </row>
    <row r="82" spans="1:9">
      <c r="A82" s="154"/>
      <c r="B82" s="14"/>
      <c r="C82" s="14"/>
      <c r="D82" s="3"/>
      <c r="E82" s="79"/>
    </row>
    <row r="83" spans="1:9">
      <c r="A83" s="154"/>
      <c r="B83" s="14"/>
      <c r="C83" s="14"/>
      <c r="D83" s="3"/>
      <c r="E83" s="79"/>
    </row>
    <row r="84" spans="1:9">
      <c r="A84" s="154"/>
      <c r="B84" s="14"/>
      <c r="C84" s="14"/>
      <c r="D84" s="3"/>
      <c r="E84" s="79"/>
    </row>
    <row r="85" spans="1:9">
      <c r="A85" s="154"/>
      <c r="B85" s="14"/>
      <c r="C85" s="14"/>
      <c r="D85" s="3"/>
      <c r="E85" s="79"/>
    </row>
    <row r="86" spans="1:9">
      <c r="A86" s="154"/>
      <c r="B86" s="14"/>
      <c r="C86" s="14"/>
      <c r="D86" s="3"/>
      <c r="E86" s="79"/>
    </row>
    <row r="87" spans="1:9">
      <c r="A87" s="154"/>
      <c r="B87" s="14"/>
      <c r="C87" s="14"/>
      <c r="D87" s="3"/>
      <c r="E87" s="79"/>
    </row>
    <row r="88" spans="1:9">
      <c r="A88" s="154"/>
      <c r="B88" s="14"/>
      <c r="C88" s="14"/>
      <c r="D88" s="3"/>
      <c r="E88" s="79"/>
    </row>
    <row r="89" spans="1:9">
      <c r="A89" s="154"/>
      <c r="B89" s="14"/>
      <c r="C89" s="14"/>
      <c r="D89" s="3"/>
      <c r="E89" s="79"/>
    </row>
    <row r="90" spans="1:9">
      <c r="A90" s="154"/>
      <c r="B90" s="14"/>
      <c r="C90" s="14"/>
      <c r="D90" s="3"/>
      <c r="E90" s="79"/>
    </row>
    <row r="91" spans="1:9">
      <c r="A91" s="502" t="s">
        <v>528</v>
      </c>
      <c r="B91" s="502"/>
      <c r="C91" s="502"/>
      <c r="D91" s="502"/>
      <c r="E91" s="502"/>
      <c r="F91" s="502"/>
      <c r="G91" s="502"/>
      <c r="H91" s="502"/>
    </row>
    <row r="92" spans="1:9">
      <c r="A92" s="154"/>
      <c r="B92" s="14"/>
      <c r="C92" s="14"/>
      <c r="D92" s="3"/>
      <c r="E92" s="79"/>
    </row>
    <row r="93" spans="1:9">
      <c r="A93" s="154"/>
      <c r="B93" s="14"/>
      <c r="C93" s="14"/>
      <c r="D93" s="3"/>
      <c r="E93" s="79"/>
      <c r="I93" s="84" t="s">
        <v>454</v>
      </c>
    </row>
    <row r="94" spans="1:9">
      <c r="A94" s="517" t="s">
        <v>100</v>
      </c>
      <c r="B94" s="517"/>
      <c r="C94" s="275"/>
    </row>
    <row r="95" spans="1:9">
      <c r="A95" s="517" t="s">
        <v>101</v>
      </c>
      <c r="B95" s="517"/>
      <c r="C95" s="275"/>
    </row>
    <row r="96" spans="1:9">
      <c r="A96" s="517" t="s">
        <v>102</v>
      </c>
      <c r="B96" s="517"/>
      <c r="C96" s="275"/>
    </row>
    <row r="98" spans="1:9" s="448" customFormat="1" ht="18.75">
      <c r="A98" s="516" t="s">
        <v>508</v>
      </c>
      <c r="B98" s="516"/>
      <c r="C98" s="516"/>
      <c r="D98" s="516"/>
      <c r="E98" s="516"/>
      <c r="F98" s="516"/>
      <c r="G98" s="516"/>
      <c r="H98" s="516"/>
      <c r="I98" s="516"/>
    </row>
    <row r="99" spans="1:9" s="448" customFormat="1" ht="18.75">
      <c r="A99" s="516" t="s">
        <v>103</v>
      </c>
      <c r="B99" s="516"/>
      <c r="C99" s="516"/>
      <c r="D99" s="516"/>
      <c r="E99" s="516"/>
      <c r="F99" s="516"/>
      <c r="G99" s="516"/>
      <c r="H99" s="516"/>
      <c r="I99" s="516"/>
    </row>
    <row r="100" spans="1:9" s="448" customFormat="1" ht="18.75">
      <c r="A100" s="516" t="s">
        <v>398</v>
      </c>
      <c r="B100" s="516"/>
      <c r="C100" s="516"/>
      <c r="D100" s="516"/>
      <c r="E100" s="516"/>
      <c r="F100" s="516"/>
      <c r="G100" s="516"/>
      <c r="H100" s="516"/>
      <c r="I100" s="516"/>
    </row>
    <row r="101" spans="1:9">
      <c r="A101" s="153"/>
      <c r="B101" s="23"/>
      <c r="C101" s="23"/>
      <c r="D101" s="23"/>
      <c r="E101" s="23"/>
    </row>
    <row r="102" spans="1:9">
      <c r="A102" s="535"/>
      <c r="B102" s="535"/>
      <c r="C102" s="277"/>
    </row>
    <row r="104" spans="1:9" ht="18.75">
      <c r="A104" s="524" t="s">
        <v>449</v>
      </c>
      <c r="B104" s="524"/>
      <c r="C104" s="524"/>
      <c r="D104" s="524"/>
      <c r="E104" s="524"/>
      <c r="F104" s="524"/>
      <c r="G104" s="524"/>
    </row>
    <row r="105" spans="1:9" ht="18.75">
      <c r="A105" s="358"/>
      <c r="B105" s="346"/>
      <c r="C105" s="346"/>
      <c r="D105" s="347"/>
      <c r="E105" s="357"/>
      <c r="F105" s="341"/>
    </row>
    <row r="106" spans="1:9" s="83" customFormat="1" ht="45">
      <c r="A106" s="392" t="s">
        <v>166</v>
      </c>
      <c r="B106" s="393" t="s">
        <v>167</v>
      </c>
      <c r="C106" s="394"/>
      <c r="D106" s="392" t="s">
        <v>168</v>
      </c>
      <c r="E106" s="392" t="s">
        <v>169</v>
      </c>
      <c r="F106" s="311" t="s">
        <v>171</v>
      </c>
      <c r="G106" s="392" t="s">
        <v>170</v>
      </c>
      <c r="H106" s="443" t="s">
        <v>500</v>
      </c>
      <c r="I106" s="403" t="s">
        <v>501</v>
      </c>
    </row>
    <row r="107" spans="1:9" s="2" customFormat="1" ht="24" customHeight="1">
      <c r="A107" s="137">
        <v>1</v>
      </c>
      <c r="B107" s="303" t="s">
        <v>41</v>
      </c>
      <c r="C107" s="306"/>
      <c r="D107" s="55" t="s">
        <v>16</v>
      </c>
      <c r="E107" s="55">
        <v>40</v>
      </c>
      <c r="F107" s="70">
        <v>1000</v>
      </c>
      <c r="G107" s="135">
        <f t="shared" ref="G107:G120" si="5">E107+F107</f>
        <v>1040</v>
      </c>
      <c r="H107" s="157"/>
      <c r="I107" s="415">
        <f>G107*H107</f>
        <v>0</v>
      </c>
    </row>
    <row r="108" spans="1:9" s="2" customFormat="1" ht="24" customHeight="1">
      <c r="A108" s="137">
        <v>2</v>
      </c>
      <c r="B108" s="303" t="s">
        <v>387</v>
      </c>
      <c r="C108" s="306"/>
      <c r="D108" s="55" t="s">
        <v>16</v>
      </c>
      <c r="E108" s="55">
        <v>20</v>
      </c>
      <c r="F108" s="70">
        <v>1350</v>
      </c>
      <c r="G108" s="135">
        <f t="shared" si="5"/>
        <v>1370</v>
      </c>
      <c r="H108" s="157"/>
      <c r="I108" s="415">
        <f t="shared" ref="I108:I120" si="6">G108*H108</f>
        <v>0</v>
      </c>
    </row>
    <row r="109" spans="1:9" s="2" customFormat="1" ht="24" customHeight="1">
      <c r="A109" s="137">
        <v>3</v>
      </c>
      <c r="B109" s="304" t="s">
        <v>258</v>
      </c>
      <c r="C109" s="307"/>
      <c r="D109" s="55" t="s">
        <v>23</v>
      </c>
      <c r="E109" s="55"/>
      <c r="F109" s="55">
        <v>9000</v>
      </c>
      <c r="G109" s="391">
        <f t="shared" si="5"/>
        <v>9000</v>
      </c>
      <c r="H109" s="157"/>
      <c r="I109" s="415">
        <f t="shared" si="6"/>
        <v>0</v>
      </c>
    </row>
    <row r="110" spans="1:9" s="2" customFormat="1" ht="24" customHeight="1">
      <c r="A110" s="137">
        <v>4</v>
      </c>
      <c r="B110" s="304" t="s">
        <v>298</v>
      </c>
      <c r="C110" s="307"/>
      <c r="D110" s="55" t="s">
        <v>23</v>
      </c>
      <c r="E110" s="55">
        <v>60</v>
      </c>
      <c r="F110" s="70">
        <v>9000</v>
      </c>
      <c r="G110" s="391">
        <f t="shared" si="5"/>
        <v>9060</v>
      </c>
      <c r="H110" s="447"/>
      <c r="I110" s="415">
        <f t="shared" si="6"/>
        <v>0</v>
      </c>
    </row>
    <row r="111" spans="1:9" s="2" customFormat="1" ht="24" customHeight="1">
      <c r="A111" s="137">
        <v>5</v>
      </c>
      <c r="B111" s="303" t="s">
        <v>362</v>
      </c>
      <c r="C111" s="306"/>
      <c r="D111" s="55" t="s">
        <v>23</v>
      </c>
      <c r="E111" s="55"/>
      <c r="F111" s="70">
        <v>3000</v>
      </c>
      <c r="G111" s="135">
        <f t="shared" si="5"/>
        <v>3000</v>
      </c>
      <c r="H111" s="447"/>
      <c r="I111" s="415">
        <f t="shared" si="6"/>
        <v>0</v>
      </c>
    </row>
    <row r="112" spans="1:9" s="2" customFormat="1" ht="24" customHeight="1">
      <c r="A112" s="137">
        <v>6</v>
      </c>
      <c r="B112" s="304" t="s">
        <v>257</v>
      </c>
      <c r="C112" s="307"/>
      <c r="D112" s="55" t="s">
        <v>23</v>
      </c>
      <c r="E112" s="55"/>
      <c r="F112" s="55">
        <v>4000</v>
      </c>
      <c r="G112" s="391">
        <f t="shared" si="5"/>
        <v>4000</v>
      </c>
      <c r="H112" s="123"/>
      <c r="I112" s="415">
        <f t="shared" si="6"/>
        <v>0</v>
      </c>
    </row>
    <row r="113" spans="1:9" s="2" customFormat="1" ht="24" customHeight="1">
      <c r="A113" s="137">
        <v>7</v>
      </c>
      <c r="B113" s="303" t="s">
        <v>31</v>
      </c>
      <c r="C113" s="306"/>
      <c r="D113" s="55" t="s">
        <v>16</v>
      </c>
      <c r="E113" s="55">
        <v>40</v>
      </c>
      <c r="F113" s="70">
        <v>1350</v>
      </c>
      <c r="G113" s="135">
        <f t="shared" si="5"/>
        <v>1390</v>
      </c>
      <c r="H113" s="123"/>
      <c r="I113" s="415">
        <f t="shared" si="6"/>
        <v>0</v>
      </c>
    </row>
    <row r="114" spans="1:9" s="2" customFormat="1" ht="24" customHeight="1">
      <c r="A114" s="137">
        <v>8</v>
      </c>
      <c r="B114" s="303" t="s">
        <v>30</v>
      </c>
      <c r="C114" s="306"/>
      <c r="D114" s="55" t="s">
        <v>16</v>
      </c>
      <c r="E114" s="55">
        <v>40</v>
      </c>
      <c r="F114" s="70">
        <v>1350</v>
      </c>
      <c r="G114" s="135">
        <f t="shared" si="5"/>
        <v>1390</v>
      </c>
      <c r="H114" s="123"/>
      <c r="I114" s="415">
        <f t="shared" si="6"/>
        <v>0</v>
      </c>
    </row>
    <row r="115" spans="1:9" s="2" customFormat="1" ht="24" customHeight="1">
      <c r="A115" s="137">
        <v>9</v>
      </c>
      <c r="B115" s="303" t="s">
        <v>77</v>
      </c>
      <c r="C115" s="306"/>
      <c r="D115" s="55" t="s">
        <v>18</v>
      </c>
      <c r="E115" s="55">
        <v>20</v>
      </c>
      <c r="F115" s="70">
        <v>1350</v>
      </c>
      <c r="G115" s="135">
        <f t="shared" si="5"/>
        <v>1370</v>
      </c>
      <c r="H115" s="390"/>
      <c r="I115" s="415">
        <f t="shared" si="6"/>
        <v>0</v>
      </c>
    </row>
    <row r="116" spans="1:9" s="2" customFormat="1" ht="24" customHeight="1">
      <c r="A116" s="137">
        <v>10</v>
      </c>
      <c r="B116" s="303" t="s">
        <v>112</v>
      </c>
      <c r="C116" s="306"/>
      <c r="D116" s="55" t="s">
        <v>16</v>
      </c>
      <c r="E116" s="55">
        <v>10</v>
      </c>
      <c r="F116" s="70">
        <v>1350</v>
      </c>
      <c r="G116" s="135">
        <f t="shared" si="5"/>
        <v>1360</v>
      </c>
      <c r="H116" s="390"/>
      <c r="I116" s="415">
        <f t="shared" si="6"/>
        <v>0</v>
      </c>
    </row>
    <row r="117" spans="1:9" s="2" customFormat="1" ht="24" customHeight="1">
      <c r="A117" s="137">
        <v>11</v>
      </c>
      <c r="B117" s="303" t="s">
        <v>272</v>
      </c>
      <c r="C117" s="306"/>
      <c r="D117" s="55" t="s">
        <v>16</v>
      </c>
      <c r="E117" s="55">
        <v>30</v>
      </c>
      <c r="F117" s="70"/>
      <c r="G117" s="135">
        <f t="shared" si="5"/>
        <v>30</v>
      </c>
      <c r="H117" s="123"/>
      <c r="I117" s="415">
        <f t="shared" si="6"/>
        <v>0</v>
      </c>
    </row>
    <row r="118" spans="1:9" s="2" customFormat="1" ht="24" customHeight="1">
      <c r="A118" s="137">
        <v>12</v>
      </c>
      <c r="B118" s="303" t="s">
        <v>29</v>
      </c>
      <c r="C118" s="306"/>
      <c r="D118" s="55" t="s">
        <v>16</v>
      </c>
      <c r="E118" s="55">
        <v>10</v>
      </c>
      <c r="F118" s="70">
        <v>3000</v>
      </c>
      <c r="G118" s="135">
        <f t="shared" si="5"/>
        <v>3010</v>
      </c>
      <c r="H118" s="123"/>
      <c r="I118" s="415">
        <f t="shared" si="6"/>
        <v>0</v>
      </c>
    </row>
    <row r="119" spans="1:9" s="2" customFormat="1" ht="24" customHeight="1">
      <c r="A119" s="137">
        <v>13</v>
      </c>
      <c r="B119" s="305" t="s">
        <v>173</v>
      </c>
      <c r="C119" s="308"/>
      <c r="D119" s="55" t="s">
        <v>16</v>
      </c>
      <c r="E119" s="55">
        <v>15</v>
      </c>
      <c r="F119" s="70">
        <v>1350</v>
      </c>
      <c r="G119" s="135">
        <f t="shared" si="5"/>
        <v>1365</v>
      </c>
      <c r="H119" s="123"/>
      <c r="I119" s="415">
        <f t="shared" si="6"/>
        <v>0</v>
      </c>
    </row>
    <row r="120" spans="1:9" s="2" customFormat="1" ht="24" customHeight="1">
      <c r="A120" s="137">
        <v>14</v>
      </c>
      <c r="B120" s="305" t="s">
        <v>174</v>
      </c>
      <c r="C120" s="308"/>
      <c r="D120" s="55" t="s">
        <v>18</v>
      </c>
      <c r="E120" s="55"/>
      <c r="F120" s="55">
        <v>1350</v>
      </c>
      <c r="G120" s="391">
        <f t="shared" si="5"/>
        <v>1350</v>
      </c>
      <c r="H120" s="123"/>
      <c r="I120" s="415">
        <f t="shared" si="6"/>
        <v>0</v>
      </c>
    </row>
    <row r="121" spans="1:9" ht="26.25" customHeight="1">
      <c r="H121" s="442" t="s">
        <v>503</v>
      </c>
      <c r="I121" s="424">
        <f>SUM(I107:I120)</f>
        <v>0</v>
      </c>
    </row>
    <row r="122" spans="1:9" ht="26.25" customHeight="1">
      <c r="A122" s="154"/>
      <c r="B122" s="14"/>
      <c r="C122" s="14"/>
      <c r="D122" s="3"/>
      <c r="E122" s="79"/>
      <c r="H122" s="409" t="s">
        <v>504</v>
      </c>
      <c r="I122" s="413"/>
    </row>
    <row r="123" spans="1:9" ht="26.25" customHeight="1">
      <c r="A123" s="154"/>
      <c r="B123" s="14"/>
      <c r="C123" s="14"/>
      <c r="D123" s="3"/>
      <c r="E123" s="79"/>
      <c r="H123" s="409" t="s">
        <v>504</v>
      </c>
      <c r="I123" s="413"/>
    </row>
    <row r="124" spans="1:9" ht="26.25" customHeight="1">
      <c r="A124" s="154"/>
      <c r="B124" s="14"/>
      <c r="C124" s="14"/>
      <c r="D124" s="3"/>
      <c r="E124" s="79"/>
      <c r="H124" s="409" t="s">
        <v>505</v>
      </c>
      <c r="I124" s="414">
        <f>SUM(I121:I123)</f>
        <v>0</v>
      </c>
    </row>
    <row r="125" spans="1:9">
      <c r="A125" s="154"/>
      <c r="B125" s="14"/>
      <c r="C125" s="14"/>
      <c r="D125" s="3"/>
      <c r="E125" s="79"/>
    </row>
    <row r="126" spans="1:9">
      <c r="A126" s="539" t="s">
        <v>510</v>
      </c>
      <c r="B126" s="539"/>
      <c r="C126" s="14"/>
      <c r="D126" s="3"/>
      <c r="E126" s="79"/>
    </row>
    <row r="127" spans="1:9">
      <c r="A127" s="154"/>
      <c r="B127" s="14"/>
      <c r="C127" s="14"/>
      <c r="D127" s="3"/>
      <c r="E127" s="79"/>
    </row>
    <row r="128" spans="1:9">
      <c r="A128" s="154"/>
      <c r="B128" s="14"/>
      <c r="C128" s="14"/>
      <c r="D128" s="3"/>
      <c r="E128" s="79"/>
    </row>
    <row r="129" spans="1:9">
      <c r="A129" s="154"/>
      <c r="B129" s="14"/>
      <c r="C129" s="14"/>
      <c r="D129" s="3"/>
      <c r="E129" s="79"/>
    </row>
    <row r="130" spans="1:9">
      <c r="A130" s="154"/>
      <c r="B130" s="14"/>
      <c r="C130" s="14"/>
      <c r="D130" s="3"/>
      <c r="E130" s="79"/>
    </row>
    <row r="131" spans="1:9">
      <c r="A131" s="154"/>
      <c r="B131" s="14"/>
      <c r="C131" s="14"/>
      <c r="D131" s="3"/>
      <c r="E131" s="79"/>
    </row>
    <row r="132" spans="1:9">
      <c r="A132" s="154"/>
      <c r="B132" s="14"/>
      <c r="C132" s="14"/>
      <c r="D132" s="3"/>
      <c r="E132" s="79"/>
    </row>
    <row r="133" spans="1:9">
      <c r="A133" s="502" t="s">
        <v>528</v>
      </c>
      <c r="B133" s="502"/>
      <c r="C133" s="502"/>
      <c r="D133" s="502"/>
      <c r="E133" s="502"/>
      <c r="F133" s="502"/>
      <c r="G133" s="502"/>
      <c r="H133" s="502"/>
    </row>
    <row r="134" spans="1:9">
      <c r="A134" s="154"/>
      <c r="B134" s="14"/>
      <c r="C134" s="14"/>
      <c r="D134" s="3"/>
      <c r="E134" s="79"/>
      <c r="I134" s="84" t="s">
        <v>455</v>
      </c>
    </row>
    <row r="135" spans="1:9">
      <c r="A135" s="154"/>
      <c r="B135" s="14"/>
      <c r="C135" s="14"/>
      <c r="D135" s="3"/>
      <c r="E135" s="79"/>
    </row>
    <row r="136" spans="1:9">
      <c r="A136" s="517" t="s">
        <v>100</v>
      </c>
      <c r="B136" s="517"/>
      <c r="C136" s="275"/>
    </row>
    <row r="137" spans="1:9">
      <c r="A137" s="517" t="s">
        <v>101</v>
      </c>
      <c r="B137" s="517"/>
      <c r="C137" s="275"/>
    </row>
    <row r="138" spans="1:9">
      <c r="A138" s="517" t="s">
        <v>102</v>
      </c>
      <c r="B138" s="517"/>
      <c r="C138" s="275"/>
    </row>
    <row r="140" spans="1:9" ht="18.75">
      <c r="A140" s="516" t="s">
        <v>508</v>
      </c>
      <c r="B140" s="516"/>
      <c r="C140" s="516"/>
      <c r="D140" s="516"/>
      <c r="E140" s="516"/>
      <c r="F140" s="516"/>
      <c r="G140" s="516"/>
      <c r="H140" s="516"/>
      <c r="I140" s="516"/>
    </row>
    <row r="141" spans="1:9" ht="18.75">
      <c r="A141" s="516" t="s">
        <v>103</v>
      </c>
      <c r="B141" s="516"/>
      <c r="C141" s="516"/>
      <c r="D141" s="516"/>
      <c r="E141" s="516"/>
      <c r="F141" s="516"/>
      <c r="G141" s="516"/>
      <c r="H141" s="516"/>
      <c r="I141" s="516"/>
    </row>
    <row r="142" spans="1:9" ht="18.75">
      <c r="A142" s="516" t="s">
        <v>398</v>
      </c>
      <c r="B142" s="516"/>
      <c r="C142" s="516"/>
      <c r="D142" s="516"/>
      <c r="E142" s="516"/>
      <c r="F142" s="516"/>
      <c r="G142" s="516"/>
      <c r="H142" s="516"/>
      <c r="I142" s="516"/>
    </row>
    <row r="143" spans="1:9">
      <c r="A143" s="153"/>
      <c r="B143" s="23"/>
      <c r="C143" s="23"/>
      <c r="D143" s="23"/>
      <c r="E143" s="23"/>
    </row>
    <row r="144" spans="1:9">
      <c r="A144" s="535"/>
      <c r="B144" s="535"/>
      <c r="C144" s="277"/>
    </row>
    <row r="146" spans="1:9" ht="18.75">
      <c r="A146" s="431" t="s">
        <v>450</v>
      </c>
      <c r="B146" s="431"/>
      <c r="C146" s="431"/>
      <c r="D146" s="431"/>
      <c r="E146" s="431"/>
      <c r="F146" s="431"/>
      <c r="G146" s="431"/>
    </row>
    <row r="147" spans="1:9" ht="15.75">
      <c r="A147" s="156"/>
      <c r="D147" s="24"/>
      <c r="E147" s="75"/>
    </row>
    <row r="148" spans="1:9" s="173" customFormat="1" ht="25.5">
      <c r="A148" s="174" t="s">
        <v>166</v>
      </c>
      <c r="B148" s="525" t="s">
        <v>167</v>
      </c>
      <c r="C148" s="526"/>
      <c r="D148" s="174" t="s">
        <v>168</v>
      </c>
      <c r="E148" s="174" t="s">
        <v>169</v>
      </c>
      <c r="F148" s="311" t="s">
        <v>171</v>
      </c>
      <c r="G148" s="174" t="s">
        <v>170</v>
      </c>
      <c r="H148" s="443" t="s">
        <v>500</v>
      </c>
      <c r="I148" s="403" t="s">
        <v>501</v>
      </c>
    </row>
    <row r="149" spans="1:9" ht="24.75" customHeight="1">
      <c r="A149" s="137">
        <v>1</v>
      </c>
      <c r="B149" s="553" t="s">
        <v>286</v>
      </c>
      <c r="C149" s="554"/>
      <c r="D149" s="37" t="s">
        <v>16</v>
      </c>
      <c r="E149" s="37"/>
      <c r="F149" s="218">
        <v>1000</v>
      </c>
      <c r="G149" s="219">
        <f>E149+F149</f>
        <v>1000</v>
      </c>
      <c r="H149" s="157"/>
      <c r="I149" s="415">
        <f>G149*H149</f>
        <v>0</v>
      </c>
    </row>
    <row r="150" spans="1:9" ht="24.75" customHeight="1">
      <c r="A150" s="137">
        <v>2</v>
      </c>
      <c r="B150" s="553" t="s">
        <v>288</v>
      </c>
      <c r="C150" s="554"/>
      <c r="D150" s="37" t="s">
        <v>16</v>
      </c>
      <c r="E150" s="37"/>
      <c r="F150" s="218">
        <v>600</v>
      </c>
      <c r="G150" s="219">
        <f>E150+F150</f>
        <v>600</v>
      </c>
      <c r="H150" s="157"/>
      <c r="I150" s="415">
        <f t="shared" ref="I150:I151" si="7">G150*H150</f>
        <v>0</v>
      </c>
    </row>
    <row r="151" spans="1:9" ht="24.75" customHeight="1">
      <c r="A151" s="137">
        <v>3</v>
      </c>
      <c r="B151" s="553" t="s">
        <v>287</v>
      </c>
      <c r="C151" s="554"/>
      <c r="D151" s="37" t="s">
        <v>16</v>
      </c>
      <c r="E151" s="37"/>
      <c r="F151" s="218">
        <v>600</v>
      </c>
      <c r="G151" s="219">
        <f>E151+F151</f>
        <v>600</v>
      </c>
      <c r="H151" s="157"/>
      <c r="I151" s="415">
        <f t="shared" si="7"/>
        <v>0</v>
      </c>
    </row>
    <row r="152" spans="1:9" ht="28.5" customHeight="1">
      <c r="A152" s="154"/>
      <c r="B152" s="14"/>
      <c r="C152" s="14"/>
      <c r="D152" s="3"/>
      <c r="E152" s="79"/>
      <c r="H152" s="442" t="s">
        <v>503</v>
      </c>
      <c r="I152" s="424">
        <f>SUM(I149:I151)</f>
        <v>0</v>
      </c>
    </row>
    <row r="153" spans="1:9" ht="28.5" customHeight="1">
      <c r="A153" s="154"/>
      <c r="B153" s="14"/>
      <c r="C153" s="14"/>
      <c r="D153" s="3"/>
      <c r="E153" s="79"/>
      <c r="H153" s="409" t="s">
        <v>504</v>
      </c>
      <c r="I153" s="413"/>
    </row>
    <row r="154" spans="1:9" ht="28.5" customHeight="1">
      <c r="A154" s="154"/>
      <c r="B154" s="14"/>
      <c r="C154" s="14"/>
      <c r="D154" s="3"/>
      <c r="E154" s="79"/>
      <c r="H154" s="409" t="s">
        <v>504</v>
      </c>
      <c r="I154" s="413"/>
    </row>
    <row r="155" spans="1:9" ht="28.5" customHeight="1">
      <c r="A155" s="154"/>
      <c r="B155" s="14"/>
      <c r="C155" s="14"/>
      <c r="D155" s="3"/>
      <c r="E155" s="79"/>
      <c r="H155" s="409" t="s">
        <v>505</v>
      </c>
      <c r="I155" s="414">
        <f>SUM(I152:I154)</f>
        <v>0</v>
      </c>
    </row>
    <row r="156" spans="1:9">
      <c r="A156" s="154"/>
      <c r="B156" s="14"/>
      <c r="C156" s="14"/>
      <c r="D156" s="3"/>
      <c r="E156" s="79"/>
    </row>
    <row r="157" spans="1:9">
      <c r="A157" s="154"/>
      <c r="B157" s="14"/>
      <c r="C157" s="14"/>
      <c r="D157" s="3"/>
      <c r="E157" s="79"/>
    </row>
    <row r="158" spans="1:9">
      <c r="A158" s="154"/>
      <c r="B158" s="14"/>
      <c r="C158" s="14"/>
      <c r="D158" s="3"/>
      <c r="E158" s="79"/>
    </row>
    <row r="159" spans="1:9">
      <c r="A159" s="154"/>
      <c r="B159" s="14"/>
      <c r="C159" s="14"/>
      <c r="D159" s="3"/>
      <c r="E159" s="79"/>
    </row>
    <row r="160" spans="1:9">
      <c r="A160" s="154"/>
      <c r="B160" s="14"/>
      <c r="C160" s="14"/>
      <c r="D160" s="3"/>
      <c r="E160" s="79"/>
    </row>
    <row r="161" spans="1:5">
      <c r="A161" s="154"/>
      <c r="B161" s="14"/>
      <c r="C161" s="14"/>
      <c r="D161" s="3"/>
      <c r="E161" s="79"/>
    </row>
    <row r="162" spans="1:5">
      <c r="A162" s="154"/>
      <c r="B162" s="14"/>
      <c r="C162" s="14"/>
      <c r="D162" s="3"/>
      <c r="E162" s="79"/>
    </row>
    <row r="163" spans="1:5">
      <c r="A163" s="154"/>
      <c r="B163" s="14"/>
      <c r="C163" s="14"/>
      <c r="D163" s="3"/>
      <c r="E163" s="79"/>
    </row>
    <row r="164" spans="1:5">
      <c r="A164" s="154"/>
      <c r="B164" s="14"/>
      <c r="C164" s="14"/>
      <c r="D164" s="3"/>
      <c r="E164" s="79"/>
    </row>
    <row r="165" spans="1:5">
      <c r="A165" s="154"/>
      <c r="B165" s="14"/>
      <c r="C165" s="14"/>
      <c r="D165" s="3"/>
      <c r="E165" s="79"/>
    </row>
    <row r="166" spans="1:5">
      <c r="A166" s="539" t="s">
        <v>510</v>
      </c>
      <c r="B166" s="539"/>
      <c r="C166" s="14"/>
      <c r="D166" s="3"/>
      <c r="E166" s="79"/>
    </row>
    <row r="167" spans="1:5">
      <c r="A167" s="154"/>
      <c r="B167" s="14"/>
      <c r="C167" s="14"/>
      <c r="D167" s="3"/>
      <c r="E167" s="79"/>
    </row>
    <row r="168" spans="1:5">
      <c r="A168" s="154"/>
      <c r="B168" s="14"/>
      <c r="C168" s="14"/>
      <c r="D168" s="3"/>
      <c r="E168" s="79"/>
    </row>
    <row r="169" spans="1:5">
      <c r="A169" s="154"/>
      <c r="B169" s="14"/>
      <c r="C169" s="14"/>
      <c r="D169" s="3"/>
      <c r="E169" s="79"/>
    </row>
    <row r="170" spans="1:5">
      <c r="A170" s="154"/>
      <c r="B170" s="14"/>
      <c r="C170" s="14"/>
      <c r="D170" s="3"/>
      <c r="E170" s="79"/>
    </row>
    <row r="171" spans="1:5">
      <c r="A171" s="154"/>
      <c r="B171" s="14"/>
      <c r="C171" s="14"/>
      <c r="D171" s="3"/>
      <c r="E171" s="79"/>
    </row>
    <row r="172" spans="1:5">
      <c r="A172" s="154"/>
      <c r="B172" s="14"/>
      <c r="C172" s="14"/>
      <c r="D172" s="3"/>
      <c r="E172" s="79"/>
    </row>
    <row r="173" spans="1:5">
      <c r="A173" s="154"/>
      <c r="B173" s="14"/>
      <c r="C173" s="14"/>
      <c r="D173" s="3"/>
      <c r="E173" s="79"/>
    </row>
    <row r="174" spans="1:5">
      <c r="A174" s="154"/>
      <c r="B174" s="14"/>
      <c r="C174" s="14"/>
      <c r="D174" s="3"/>
      <c r="E174" s="79"/>
    </row>
    <row r="175" spans="1:5">
      <c r="A175" s="154"/>
      <c r="B175" s="14"/>
      <c r="C175" s="14"/>
      <c r="D175" s="3"/>
      <c r="E175" s="79"/>
    </row>
    <row r="176" spans="1:5">
      <c r="A176" s="154"/>
      <c r="B176" s="14"/>
      <c r="C176" s="14"/>
      <c r="D176" s="3"/>
      <c r="E176" s="79"/>
    </row>
    <row r="177" spans="1:9">
      <c r="A177" s="154"/>
      <c r="B177" s="14"/>
      <c r="C177" s="14"/>
      <c r="D177" s="3"/>
      <c r="E177" s="79"/>
    </row>
    <row r="178" spans="1:9">
      <c r="A178" s="154"/>
      <c r="B178" s="14"/>
      <c r="C178" s="14"/>
      <c r="D178" s="3"/>
      <c r="E178" s="79"/>
    </row>
    <row r="179" spans="1:9">
      <c r="A179" s="154"/>
      <c r="B179" s="14"/>
      <c r="C179" s="14"/>
      <c r="D179" s="3"/>
      <c r="E179" s="79"/>
    </row>
    <row r="180" spans="1:9">
      <c r="A180" s="154"/>
      <c r="B180" s="14"/>
      <c r="C180" s="14"/>
      <c r="D180" s="3"/>
      <c r="E180" s="79"/>
    </row>
    <row r="181" spans="1:9">
      <c r="A181" s="502" t="s">
        <v>528</v>
      </c>
      <c r="B181" s="502"/>
      <c r="C181" s="502"/>
      <c r="D181" s="502"/>
      <c r="E181" s="502"/>
      <c r="F181" s="502"/>
      <c r="G181" s="502"/>
      <c r="H181" s="502"/>
    </row>
    <row r="182" spans="1:9">
      <c r="A182" s="154"/>
      <c r="B182" s="14"/>
      <c r="C182" s="14"/>
      <c r="D182" s="3"/>
      <c r="E182" s="79"/>
      <c r="I182" s="84" t="s">
        <v>456</v>
      </c>
    </row>
    <row r="183" spans="1:9">
      <c r="A183" s="154"/>
      <c r="B183" s="14"/>
      <c r="C183" s="14"/>
      <c r="D183" s="3"/>
      <c r="E183" s="79"/>
    </row>
    <row r="184" spans="1:9">
      <c r="A184" s="517" t="s">
        <v>100</v>
      </c>
      <c r="B184" s="517"/>
      <c r="C184" s="275"/>
    </row>
    <row r="185" spans="1:9">
      <c r="A185" s="517" t="s">
        <v>101</v>
      </c>
      <c r="B185" s="517"/>
      <c r="C185" s="275"/>
    </row>
    <row r="186" spans="1:9">
      <c r="A186" s="517" t="s">
        <v>102</v>
      </c>
      <c r="B186" s="517"/>
      <c r="C186" s="275"/>
    </row>
    <row r="188" spans="1:9" ht="18.75">
      <c r="A188" s="516" t="s">
        <v>508</v>
      </c>
      <c r="B188" s="516"/>
      <c r="C188" s="516"/>
      <c r="D188" s="516"/>
      <c r="E188" s="516"/>
      <c r="F188" s="516"/>
      <c r="G188" s="516"/>
      <c r="H188" s="516"/>
      <c r="I188" s="516"/>
    </row>
    <row r="189" spans="1:9" ht="18.75">
      <c r="A189" s="516" t="s">
        <v>103</v>
      </c>
      <c r="B189" s="516"/>
      <c r="C189" s="516"/>
      <c r="D189" s="516"/>
      <c r="E189" s="516"/>
      <c r="F189" s="516"/>
      <c r="G189" s="516"/>
      <c r="H189" s="516"/>
      <c r="I189" s="516"/>
    </row>
    <row r="190" spans="1:9" ht="18.75">
      <c r="A190" s="516" t="s">
        <v>398</v>
      </c>
      <c r="B190" s="516"/>
      <c r="C190" s="516"/>
      <c r="D190" s="516"/>
      <c r="E190" s="516"/>
      <c r="F190" s="516"/>
      <c r="G190" s="516"/>
      <c r="H190" s="516"/>
      <c r="I190" s="516"/>
    </row>
    <row r="191" spans="1:9">
      <c r="A191" s="153"/>
      <c r="B191" s="23"/>
      <c r="C191" s="23"/>
      <c r="D191" s="23"/>
      <c r="E191" s="23"/>
    </row>
    <row r="192" spans="1:9">
      <c r="A192" s="535"/>
      <c r="B192" s="535"/>
      <c r="C192" s="277"/>
    </row>
    <row r="194" spans="1:9" ht="18.75">
      <c r="A194" s="524" t="s">
        <v>451</v>
      </c>
      <c r="B194" s="524"/>
      <c r="C194" s="524"/>
      <c r="D194" s="524"/>
      <c r="E194" s="524"/>
      <c r="F194" s="524"/>
      <c r="G194" s="524"/>
    </row>
    <row r="195" spans="1:9" ht="15.75">
      <c r="A195" s="156"/>
      <c r="D195" s="24"/>
      <c r="E195" s="75"/>
    </row>
    <row r="196" spans="1:9" s="173" customFormat="1" ht="24.75" customHeight="1">
      <c r="A196" s="174" t="s">
        <v>166</v>
      </c>
      <c r="B196" s="525" t="s">
        <v>167</v>
      </c>
      <c r="C196" s="526"/>
      <c r="D196" s="174" t="s">
        <v>168</v>
      </c>
      <c r="E196" s="174" t="s">
        <v>169</v>
      </c>
      <c r="F196" s="311" t="s">
        <v>171</v>
      </c>
      <c r="G196" s="174" t="s">
        <v>170</v>
      </c>
      <c r="H196" s="443" t="s">
        <v>500</v>
      </c>
      <c r="I196" s="403" t="s">
        <v>501</v>
      </c>
    </row>
    <row r="197" spans="1:9" s="2" customFormat="1" ht="23.25" customHeight="1">
      <c r="A197" s="147">
        <v>1</v>
      </c>
      <c r="B197" s="548" t="s">
        <v>114</v>
      </c>
      <c r="C197" s="549"/>
      <c r="D197" s="149" t="s">
        <v>16</v>
      </c>
      <c r="E197" s="183"/>
      <c r="F197" s="70">
        <v>25</v>
      </c>
      <c r="G197" s="101">
        <f t="shared" ref="G197:G200" si="8">E197+F197</f>
        <v>25</v>
      </c>
      <c r="H197" s="157"/>
      <c r="I197" s="415">
        <f>G197*H197</f>
        <v>0</v>
      </c>
    </row>
    <row r="198" spans="1:9" s="2" customFormat="1" ht="23.25" customHeight="1">
      <c r="A198" s="137">
        <v>2</v>
      </c>
      <c r="B198" s="546" t="s">
        <v>115</v>
      </c>
      <c r="C198" s="547"/>
      <c r="D198" s="149" t="s">
        <v>16</v>
      </c>
      <c r="E198" s="183"/>
      <c r="F198" s="70">
        <v>30</v>
      </c>
      <c r="G198" s="101">
        <f t="shared" si="8"/>
        <v>30</v>
      </c>
      <c r="H198" s="157"/>
      <c r="I198" s="415">
        <f t="shared" ref="I198:I200" si="9">G198*H198</f>
        <v>0</v>
      </c>
    </row>
    <row r="199" spans="1:9" s="2" customFormat="1" ht="23.25" customHeight="1">
      <c r="A199" s="137">
        <v>3</v>
      </c>
      <c r="B199" s="546" t="s">
        <v>201</v>
      </c>
      <c r="C199" s="547"/>
      <c r="D199" s="149" t="s">
        <v>16</v>
      </c>
      <c r="E199" s="183"/>
      <c r="F199" s="70">
        <v>2000</v>
      </c>
      <c r="G199" s="101">
        <f t="shared" si="8"/>
        <v>2000</v>
      </c>
      <c r="H199" s="157"/>
      <c r="I199" s="415">
        <f t="shared" si="9"/>
        <v>0</v>
      </c>
    </row>
    <row r="200" spans="1:9" s="2" customFormat="1" ht="24.75" customHeight="1">
      <c r="A200" s="137">
        <v>4</v>
      </c>
      <c r="B200" s="546" t="s">
        <v>266</v>
      </c>
      <c r="C200" s="547"/>
      <c r="D200" s="149" t="s">
        <v>16</v>
      </c>
      <c r="E200" s="183"/>
      <c r="F200" s="70">
        <v>500</v>
      </c>
      <c r="G200" s="101">
        <f t="shared" si="8"/>
        <v>500</v>
      </c>
      <c r="H200" s="447"/>
      <c r="I200" s="415">
        <f t="shared" si="9"/>
        <v>0</v>
      </c>
    </row>
    <row r="201" spans="1:9" ht="25.5" customHeight="1">
      <c r="A201" s="155"/>
      <c r="B201" s="15"/>
      <c r="C201" s="15"/>
      <c r="D201" s="3"/>
      <c r="E201" s="79"/>
      <c r="H201" s="442" t="s">
        <v>503</v>
      </c>
      <c r="I201" s="424">
        <f>SUM(I197:I200)</f>
        <v>0</v>
      </c>
    </row>
    <row r="202" spans="1:9" ht="25.5" customHeight="1">
      <c r="A202" s="155"/>
      <c r="B202" s="15"/>
      <c r="C202" s="15"/>
      <c r="D202" s="3"/>
      <c r="E202" s="79"/>
      <c r="H202" s="409" t="s">
        <v>504</v>
      </c>
      <c r="I202" s="413"/>
    </row>
    <row r="203" spans="1:9" ht="25.5" customHeight="1">
      <c r="A203" s="155"/>
      <c r="B203" s="15"/>
      <c r="C203" s="15"/>
      <c r="D203" s="3"/>
      <c r="E203" s="79"/>
      <c r="H203" s="409" t="s">
        <v>504</v>
      </c>
      <c r="I203" s="413"/>
    </row>
    <row r="204" spans="1:9" ht="25.5" customHeight="1">
      <c r="A204" s="155"/>
      <c r="B204" s="15"/>
      <c r="C204" s="15"/>
      <c r="D204" s="3"/>
      <c r="E204" s="79"/>
      <c r="H204" s="409" t="s">
        <v>505</v>
      </c>
      <c r="I204" s="414">
        <f>SUM(I201:I203)</f>
        <v>0</v>
      </c>
    </row>
    <row r="205" spans="1:9">
      <c r="A205" s="155"/>
      <c r="B205" s="15"/>
      <c r="C205" s="15"/>
      <c r="D205" s="3"/>
      <c r="E205" s="79"/>
    </row>
    <row r="206" spans="1:9">
      <c r="A206" s="155"/>
      <c r="B206" s="15"/>
      <c r="C206" s="15"/>
      <c r="D206" s="3"/>
      <c r="E206" s="79"/>
    </row>
    <row r="207" spans="1:9">
      <c r="A207" s="155"/>
      <c r="B207" s="15"/>
      <c r="C207" s="15"/>
      <c r="D207" s="3"/>
      <c r="E207" s="79"/>
    </row>
    <row r="208" spans="1:9">
      <c r="A208" s="155"/>
      <c r="B208" s="15"/>
      <c r="C208" s="15"/>
      <c r="D208" s="3"/>
      <c r="E208" s="79"/>
    </row>
    <row r="209" spans="1:5">
      <c r="A209" s="539" t="s">
        <v>510</v>
      </c>
      <c r="B209" s="539"/>
      <c r="C209" s="15"/>
      <c r="D209" s="3"/>
      <c r="E209" s="79"/>
    </row>
    <row r="210" spans="1:5">
      <c r="A210" s="155"/>
      <c r="B210" s="15"/>
      <c r="C210" s="15"/>
      <c r="D210" s="3"/>
      <c r="E210" s="79"/>
    </row>
    <row r="211" spans="1:5">
      <c r="A211" s="155"/>
      <c r="B211" s="15"/>
      <c r="C211" s="15"/>
      <c r="D211" s="3"/>
      <c r="E211" s="79"/>
    </row>
    <row r="212" spans="1:5">
      <c r="A212" s="155"/>
      <c r="B212" s="15"/>
      <c r="C212" s="15"/>
      <c r="D212" s="3"/>
      <c r="E212" s="79"/>
    </row>
    <row r="213" spans="1:5">
      <c r="A213" s="155"/>
      <c r="B213" s="15"/>
      <c r="C213" s="15"/>
      <c r="D213" s="3"/>
      <c r="E213" s="79"/>
    </row>
    <row r="214" spans="1:5">
      <c r="A214" s="155"/>
      <c r="B214" s="15"/>
      <c r="C214" s="15"/>
      <c r="D214" s="3"/>
      <c r="E214" s="79"/>
    </row>
    <row r="215" spans="1:5">
      <c r="A215" s="155"/>
      <c r="B215" s="15"/>
      <c r="C215" s="15"/>
      <c r="D215" s="3"/>
      <c r="E215" s="79"/>
    </row>
    <row r="216" spans="1:5">
      <c r="A216" s="155"/>
      <c r="B216" s="15"/>
      <c r="C216" s="15"/>
      <c r="D216" s="3"/>
      <c r="E216" s="79"/>
    </row>
    <row r="217" spans="1:5">
      <c r="A217" s="155"/>
      <c r="B217" s="15"/>
      <c r="C217" s="15"/>
      <c r="D217" s="3"/>
      <c r="E217" s="79"/>
    </row>
    <row r="218" spans="1:5">
      <c r="A218" s="155"/>
      <c r="B218" s="15"/>
      <c r="C218" s="15"/>
      <c r="D218" s="3"/>
      <c r="E218" s="79"/>
    </row>
    <row r="219" spans="1:5">
      <c r="A219" s="155"/>
      <c r="B219" s="15"/>
      <c r="C219" s="15"/>
      <c r="D219" s="3"/>
      <c r="E219" s="79"/>
    </row>
    <row r="220" spans="1:5">
      <c r="A220" s="155"/>
      <c r="B220" s="15"/>
      <c r="C220" s="15"/>
      <c r="D220" s="3"/>
      <c r="E220" s="79"/>
    </row>
    <row r="221" spans="1:5">
      <c r="A221" s="155"/>
      <c r="B221" s="15"/>
      <c r="C221" s="15"/>
      <c r="D221" s="3"/>
      <c r="E221" s="79"/>
    </row>
    <row r="222" spans="1:5">
      <c r="A222" s="155"/>
      <c r="B222" s="15"/>
      <c r="C222" s="15"/>
      <c r="D222" s="3"/>
      <c r="E222" s="79"/>
    </row>
    <row r="223" spans="1:5">
      <c r="A223" s="155"/>
      <c r="B223" s="15"/>
      <c r="C223" s="15"/>
      <c r="D223" s="3"/>
      <c r="E223" s="79"/>
    </row>
    <row r="224" spans="1:5">
      <c r="A224" s="155"/>
      <c r="B224" s="15"/>
      <c r="C224" s="15"/>
      <c r="D224" s="3"/>
      <c r="E224" s="79"/>
    </row>
    <row r="225" spans="1:9">
      <c r="A225" s="155"/>
      <c r="B225" s="15"/>
      <c r="C225" s="15"/>
      <c r="D225" s="3"/>
      <c r="E225" s="79"/>
    </row>
    <row r="226" spans="1:9">
      <c r="A226" s="155"/>
      <c r="B226" s="15"/>
      <c r="C226" s="15"/>
      <c r="D226" s="3"/>
      <c r="E226" s="79"/>
    </row>
    <row r="227" spans="1:9">
      <c r="A227" s="155"/>
      <c r="B227" s="15"/>
      <c r="C227" s="15"/>
      <c r="D227" s="3"/>
      <c r="E227" s="79"/>
    </row>
    <row r="228" spans="1:9">
      <c r="A228" s="502" t="s">
        <v>528</v>
      </c>
      <c r="B228" s="502"/>
      <c r="C228" s="502"/>
      <c r="D228" s="502"/>
      <c r="E228" s="502"/>
      <c r="F228" s="502"/>
      <c r="G228" s="502"/>
      <c r="H228" s="502"/>
    </row>
    <row r="229" spans="1:9">
      <c r="A229" s="155"/>
      <c r="B229" s="15"/>
      <c r="C229" s="15"/>
      <c r="D229" s="3"/>
      <c r="E229" s="79"/>
    </row>
    <row r="230" spans="1:9">
      <c r="A230" s="155"/>
      <c r="B230" s="15"/>
      <c r="C230" s="15"/>
      <c r="D230" s="3"/>
      <c r="E230" s="79"/>
      <c r="I230" s="84" t="s">
        <v>457</v>
      </c>
    </row>
    <row r="231" spans="1:9">
      <c r="A231" s="155"/>
      <c r="B231" s="15"/>
      <c r="C231" s="15"/>
      <c r="D231" s="3"/>
      <c r="E231" s="79"/>
    </row>
    <row r="232" spans="1:9">
      <c r="A232" s="155"/>
      <c r="B232" s="15"/>
      <c r="C232" s="15"/>
      <c r="D232" s="3"/>
      <c r="E232" s="79"/>
    </row>
    <row r="233" spans="1:9">
      <c r="A233" s="517" t="s">
        <v>100</v>
      </c>
      <c r="B233" s="517"/>
      <c r="C233" s="275"/>
    </row>
    <row r="234" spans="1:9">
      <c r="A234" s="517" t="s">
        <v>101</v>
      </c>
      <c r="B234" s="517"/>
      <c r="C234" s="275"/>
    </row>
    <row r="235" spans="1:9">
      <c r="A235" s="517" t="s">
        <v>102</v>
      </c>
      <c r="B235" s="517"/>
      <c r="C235" s="275"/>
    </row>
    <row r="237" spans="1:9" ht="18.75">
      <c r="A237" s="516" t="s">
        <v>508</v>
      </c>
      <c r="B237" s="516"/>
      <c r="C237" s="516"/>
      <c r="D237" s="516"/>
      <c r="E237" s="516"/>
      <c r="F237" s="516"/>
      <c r="G237" s="516"/>
      <c r="H237" s="516"/>
      <c r="I237" s="516"/>
    </row>
    <row r="238" spans="1:9" ht="18.75">
      <c r="A238" s="516" t="s">
        <v>103</v>
      </c>
      <c r="B238" s="516"/>
      <c r="C238" s="516"/>
      <c r="D238" s="516"/>
      <c r="E238" s="516"/>
      <c r="F238" s="516"/>
      <c r="G238" s="516"/>
      <c r="H238" s="516"/>
      <c r="I238" s="516"/>
    </row>
    <row r="239" spans="1:9" ht="18.75">
      <c r="A239" s="516" t="s">
        <v>398</v>
      </c>
      <c r="B239" s="516"/>
      <c r="C239" s="516"/>
      <c r="D239" s="516"/>
      <c r="E239" s="516"/>
      <c r="F239" s="516"/>
      <c r="G239" s="516"/>
      <c r="H239" s="516"/>
      <c r="I239" s="516"/>
    </row>
    <row r="240" spans="1:9">
      <c r="A240" s="153"/>
      <c r="B240" s="23"/>
      <c r="C240" s="23"/>
      <c r="D240" s="23"/>
      <c r="E240" s="23"/>
    </row>
    <row r="241" spans="1:9">
      <c r="A241" s="535"/>
      <c r="B241" s="535"/>
      <c r="C241" s="277"/>
    </row>
    <row r="243" spans="1:9" ht="18.75">
      <c r="A243" s="524" t="s">
        <v>452</v>
      </c>
      <c r="B243" s="524"/>
      <c r="C243" s="524"/>
      <c r="D243" s="524"/>
      <c r="E243" s="524"/>
      <c r="F243" s="524"/>
      <c r="G243" s="524"/>
    </row>
    <row r="244" spans="1:9" ht="18.75">
      <c r="A244" s="216"/>
      <c r="B244" s="216"/>
      <c r="C244" s="276"/>
      <c r="D244" s="216"/>
      <c r="E244" s="216"/>
      <c r="F244" s="216"/>
      <c r="G244" s="315"/>
    </row>
    <row r="245" spans="1:9" ht="15.75">
      <c r="A245" s="156"/>
      <c r="D245" s="24"/>
      <c r="E245" s="75"/>
    </row>
    <row r="246" spans="1:9" s="173" customFormat="1" ht="30.75" customHeight="1">
      <c r="A246" s="174" t="s">
        <v>166</v>
      </c>
      <c r="B246" s="525" t="s">
        <v>167</v>
      </c>
      <c r="C246" s="526"/>
      <c r="D246" s="174" t="s">
        <v>168</v>
      </c>
      <c r="E246" s="174" t="s">
        <v>169</v>
      </c>
      <c r="F246" s="311" t="s">
        <v>171</v>
      </c>
      <c r="G246" s="174" t="s">
        <v>170</v>
      </c>
      <c r="H246" s="443" t="s">
        <v>500</v>
      </c>
      <c r="I246" s="403" t="s">
        <v>501</v>
      </c>
    </row>
    <row r="247" spans="1:9" ht="24" customHeight="1">
      <c r="A247" s="137">
        <v>1</v>
      </c>
      <c r="B247" s="550" t="s">
        <v>191</v>
      </c>
      <c r="C247" s="551"/>
      <c r="D247" s="140" t="s">
        <v>192</v>
      </c>
      <c r="E247" s="140"/>
      <c r="F247" s="141">
        <v>50</v>
      </c>
      <c r="G247" s="139">
        <f>E247+F247</f>
        <v>50</v>
      </c>
      <c r="H247" s="157"/>
      <c r="I247" s="415">
        <f>G247*H247</f>
        <v>0</v>
      </c>
    </row>
    <row r="248" spans="1:9" ht="24" customHeight="1">
      <c r="A248" s="137">
        <v>2</v>
      </c>
      <c r="B248" s="544" t="s">
        <v>289</v>
      </c>
      <c r="C248" s="545"/>
      <c r="D248" s="55" t="s">
        <v>16</v>
      </c>
      <c r="E248" s="55"/>
      <c r="F248" s="102">
        <v>50</v>
      </c>
      <c r="G248" s="136">
        <f>E248+F248</f>
        <v>50</v>
      </c>
      <c r="H248" s="157"/>
      <c r="I248" s="415">
        <f t="shared" ref="I248" si="10">G248*H248</f>
        <v>0</v>
      </c>
    </row>
    <row r="249" spans="1:9" ht="23.25" customHeight="1">
      <c r="A249" s="155"/>
      <c r="B249" s="15"/>
      <c r="C249" s="15"/>
      <c r="D249" s="3"/>
      <c r="E249" s="79"/>
      <c r="H249" s="442" t="s">
        <v>503</v>
      </c>
      <c r="I249" s="424">
        <f>SUM(I247:I248)</f>
        <v>0</v>
      </c>
    </row>
    <row r="250" spans="1:9" ht="23.25" customHeight="1">
      <c r="A250" s="155"/>
      <c r="B250" s="15"/>
      <c r="C250" s="15"/>
      <c r="D250" s="3"/>
      <c r="E250" s="79"/>
      <c r="H250" s="409" t="s">
        <v>504</v>
      </c>
      <c r="I250" s="413"/>
    </row>
    <row r="251" spans="1:9" ht="23.25" customHeight="1">
      <c r="A251" s="155"/>
      <c r="B251" s="15"/>
      <c r="C251" s="15"/>
      <c r="D251" s="3"/>
      <c r="E251" s="79"/>
      <c r="H251" s="409" t="s">
        <v>504</v>
      </c>
      <c r="I251" s="413"/>
    </row>
    <row r="252" spans="1:9" ht="23.25" customHeight="1">
      <c r="H252" s="409" t="s">
        <v>505</v>
      </c>
      <c r="I252" s="414">
        <f>SUM(I249:I251)</f>
        <v>0</v>
      </c>
    </row>
    <row r="253" spans="1:9" ht="23.25" customHeight="1"/>
    <row r="254" spans="1:9" ht="23.25" customHeight="1"/>
    <row r="255" spans="1:9" ht="23.25" customHeight="1">
      <c r="A255" s="539" t="s">
        <v>510</v>
      </c>
      <c r="B255" s="539"/>
    </row>
    <row r="256" spans="1:9" ht="23.25" customHeight="1"/>
    <row r="275" spans="1:9">
      <c r="A275" s="502" t="s">
        <v>528</v>
      </c>
      <c r="B275" s="502"/>
      <c r="C275" s="502"/>
      <c r="D275" s="502"/>
      <c r="E275" s="502"/>
      <c r="F275" s="502"/>
      <c r="G275" s="502"/>
      <c r="H275" s="502"/>
    </row>
    <row r="277" spans="1:9">
      <c r="I277" s="84" t="s">
        <v>458</v>
      </c>
    </row>
  </sheetData>
  <sortState ref="B114:F127">
    <sortCondition ref="B114"/>
  </sortState>
  <mergeCells count="65">
    <mergeCell ref="A194:G194"/>
    <mergeCell ref="A186:B186"/>
    <mergeCell ref="A192:B192"/>
    <mergeCell ref="A190:I190"/>
    <mergeCell ref="A138:B138"/>
    <mergeCell ref="A144:B144"/>
    <mergeCell ref="B149:C149"/>
    <mergeCell ref="B150:C150"/>
    <mergeCell ref="B151:C151"/>
    <mergeCell ref="B148:C148"/>
    <mergeCell ref="A166:B166"/>
    <mergeCell ref="A184:B184"/>
    <mergeCell ref="A185:B185"/>
    <mergeCell ref="A57:B57"/>
    <mergeCell ref="A1:B1"/>
    <mergeCell ref="A2:B2"/>
    <mergeCell ref="A3:B3"/>
    <mergeCell ref="A9:B9"/>
    <mergeCell ref="A11:G11"/>
    <mergeCell ref="A5:I5"/>
    <mergeCell ref="A6:I6"/>
    <mergeCell ref="A7:I7"/>
    <mergeCell ref="B13:C13"/>
    <mergeCell ref="A49:B49"/>
    <mergeCell ref="A50:B50"/>
    <mergeCell ref="A51:B51"/>
    <mergeCell ref="A95:B95"/>
    <mergeCell ref="A96:B96"/>
    <mergeCell ref="A102:B102"/>
    <mergeCell ref="A104:G104"/>
    <mergeCell ref="A98:I98"/>
    <mergeCell ref="A99:I99"/>
    <mergeCell ref="A100:I100"/>
    <mergeCell ref="A30:B30"/>
    <mergeCell ref="A53:I53"/>
    <mergeCell ref="A54:I54"/>
    <mergeCell ref="A55:I55"/>
    <mergeCell ref="A237:I237"/>
    <mergeCell ref="A140:I140"/>
    <mergeCell ref="A141:I141"/>
    <mergeCell ref="A142:I142"/>
    <mergeCell ref="A188:I188"/>
    <mergeCell ref="A189:I189"/>
    <mergeCell ref="B200:C200"/>
    <mergeCell ref="B196:C196"/>
    <mergeCell ref="B197:C197"/>
    <mergeCell ref="B198:C198"/>
    <mergeCell ref="B199:C199"/>
    <mergeCell ref="A233:B233"/>
    <mergeCell ref="B248:C248"/>
    <mergeCell ref="A209:B209"/>
    <mergeCell ref="A255:B255"/>
    <mergeCell ref="A126:B126"/>
    <mergeCell ref="A77:B77"/>
    <mergeCell ref="A238:I238"/>
    <mergeCell ref="A239:I239"/>
    <mergeCell ref="B247:C247"/>
    <mergeCell ref="A241:B241"/>
    <mergeCell ref="A243:G243"/>
    <mergeCell ref="A234:B234"/>
    <mergeCell ref="A235:B235"/>
    <mergeCell ref="B246:C246"/>
    <mergeCell ref="A136:B136"/>
    <mergeCell ref="A137:B137"/>
    <mergeCell ref="A94:B94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166"/>
  <sheetViews>
    <sheetView topLeftCell="A40" workbookViewId="0">
      <selection activeCell="G53" sqref="G53"/>
    </sheetView>
  </sheetViews>
  <sheetFormatPr baseColWidth="10" defaultRowHeight="15"/>
  <cols>
    <col min="1" max="1" width="6.140625" style="203" customWidth="1"/>
    <col min="2" max="2" width="35.5703125" style="13" customWidth="1"/>
    <col min="3" max="3" width="10.5703125" style="2" customWidth="1"/>
    <col min="4" max="4" width="12.42578125" style="17" hidden="1" customWidth="1"/>
    <col min="5" max="5" width="11.42578125" style="76" hidden="1" customWidth="1"/>
    <col min="6" max="6" width="12.7109375" style="84" customWidth="1"/>
    <col min="7" max="7" width="14.85546875" customWidth="1"/>
    <col min="8" max="8" width="14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8.75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55" t="s">
        <v>398</v>
      </c>
      <c r="B7" s="555"/>
      <c r="C7" s="555"/>
      <c r="D7" s="555"/>
      <c r="E7" s="555"/>
      <c r="F7" s="555"/>
      <c r="G7" s="555"/>
      <c r="H7" s="555"/>
    </row>
    <row r="8" spans="1:8">
      <c r="A8" s="200"/>
      <c r="B8" s="23"/>
      <c r="C8" s="23"/>
      <c r="D8" s="23"/>
    </row>
    <row r="9" spans="1:8" ht="21">
      <c r="A9" s="556" t="s">
        <v>459</v>
      </c>
      <c r="B9" s="556"/>
      <c r="C9" s="556"/>
      <c r="D9" s="556"/>
      <c r="E9" s="556"/>
      <c r="F9" s="556"/>
    </row>
    <row r="12" spans="1:8" ht="24">
      <c r="A12" s="174" t="s">
        <v>166</v>
      </c>
      <c r="B12" s="122" t="s">
        <v>167</v>
      </c>
      <c r="C12" s="65" t="s">
        <v>168</v>
      </c>
      <c r="D12" s="65" t="s">
        <v>169</v>
      </c>
      <c r="E12" s="158" t="s">
        <v>171</v>
      </c>
      <c r="F12" s="65" t="s">
        <v>170</v>
      </c>
      <c r="G12" s="443" t="s">
        <v>500</v>
      </c>
      <c r="H12" s="403" t="s">
        <v>501</v>
      </c>
    </row>
    <row r="13" spans="1:8" s="198" customFormat="1" ht="24.75" customHeight="1">
      <c r="A13" s="151">
        <v>1</v>
      </c>
      <c r="B13" s="68" t="s">
        <v>90</v>
      </c>
      <c r="C13" s="55" t="s">
        <v>16</v>
      </c>
      <c r="D13" s="55"/>
      <c r="E13" s="70">
        <v>60</v>
      </c>
      <c r="F13" s="101">
        <f>D13+E13</f>
        <v>60</v>
      </c>
      <c r="G13" s="157"/>
      <c r="H13" s="415">
        <f>F13*G13</f>
        <v>0</v>
      </c>
    </row>
    <row r="14" spans="1:8" s="198" customFormat="1" ht="24.75" customHeight="1">
      <c r="A14" s="151">
        <v>2</v>
      </c>
      <c r="B14" s="68" t="s">
        <v>313</v>
      </c>
      <c r="C14" s="55"/>
      <c r="D14" s="55"/>
      <c r="E14" s="70">
        <v>30</v>
      </c>
      <c r="F14" s="101">
        <f t="shared" ref="F14:F19" si="0">D14+E14</f>
        <v>30</v>
      </c>
      <c r="G14" s="157"/>
      <c r="H14" s="415">
        <f t="shared" ref="H14:H19" si="1">F14*G14</f>
        <v>0</v>
      </c>
    </row>
    <row r="15" spans="1:8" s="198" customFormat="1" ht="24.75" customHeight="1">
      <c r="A15" s="151">
        <v>3</v>
      </c>
      <c r="B15" s="68" t="s">
        <v>260</v>
      </c>
      <c r="C15" s="55" t="s">
        <v>18</v>
      </c>
      <c r="D15" s="55"/>
      <c r="E15" s="70">
        <v>30</v>
      </c>
      <c r="F15" s="101">
        <f t="shared" si="0"/>
        <v>30</v>
      </c>
      <c r="G15" s="449"/>
      <c r="H15" s="415">
        <f t="shared" si="1"/>
        <v>0</v>
      </c>
    </row>
    <row r="16" spans="1:8" s="198" customFormat="1" ht="24.75" customHeight="1">
      <c r="A16" s="151">
        <v>4</v>
      </c>
      <c r="B16" s="64" t="s">
        <v>259</v>
      </c>
      <c r="C16" s="55" t="s">
        <v>23</v>
      </c>
      <c r="D16" s="199"/>
      <c r="E16" s="102">
        <v>300</v>
      </c>
      <c r="F16" s="101">
        <f t="shared" si="0"/>
        <v>300</v>
      </c>
      <c r="G16" s="449"/>
      <c r="H16" s="415">
        <f t="shared" si="1"/>
        <v>0</v>
      </c>
    </row>
    <row r="17" spans="1:8" s="198" customFormat="1" ht="24.75" customHeight="1">
      <c r="A17" s="151">
        <v>5</v>
      </c>
      <c r="B17" s="68" t="s">
        <v>161</v>
      </c>
      <c r="C17" s="70" t="s">
        <v>16</v>
      </c>
      <c r="D17" s="70"/>
      <c r="E17" s="70">
        <v>50</v>
      </c>
      <c r="F17" s="101">
        <f t="shared" si="0"/>
        <v>50</v>
      </c>
      <c r="G17" s="449"/>
      <c r="H17" s="415">
        <f t="shared" si="1"/>
        <v>0</v>
      </c>
    </row>
    <row r="18" spans="1:8" s="198" customFormat="1" ht="24.75" customHeight="1">
      <c r="A18" s="151">
        <v>6</v>
      </c>
      <c r="B18" s="38" t="s">
        <v>273</v>
      </c>
      <c r="C18" s="37" t="s">
        <v>185</v>
      </c>
      <c r="D18" s="64"/>
      <c r="E18" s="102">
        <v>30</v>
      </c>
      <c r="F18" s="101">
        <f t="shared" si="0"/>
        <v>30</v>
      </c>
      <c r="G18" s="449"/>
      <c r="H18" s="415">
        <f t="shared" si="1"/>
        <v>0</v>
      </c>
    </row>
    <row r="19" spans="1:8" s="198" customFormat="1" ht="24.75" customHeight="1">
      <c r="A19" s="151">
        <v>7</v>
      </c>
      <c r="B19" s="68" t="s">
        <v>261</v>
      </c>
      <c r="C19" s="55" t="s">
        <v>16</v>
      </c>
      <c r="D19" s="55"/>
      <c r="E19" s="70">
        <v>700</v>
      </c>
      <c r="F19" s="101">
        <f t="shared" si="0"/>
        <v>700</v>
      </c>
      <c r="G19" s="449"/>
      <c r="H19" s="415">
        <f t="shared" si="1"/>
        <v>0</v>
      </c>
    </row>
    <row r="20" spans="1:8" ht="23.25" customHeight="1">
      <c r="A20" s="201"/>
      <c r="B20" s="14"/>
      <c r="C20" s="3"/>
      <c r="D20" s="18"/>
      <c r="G20" s="409" t="s">
        <v>503</v>
      </c>
      <c r="H20" s="413">
        <f>SUM(H13:H19)</f>
        <v>0</v>
      </c>
    </row>
    <row r="21" spans="1:8" ht="23.25" customHeight="1">
      <c r="A21" s="201"/>
      <c r="B21" s="14"/>
      <c r="C21" s="3"/>
      <c r="D21" s="18"/>
      <c r="G21" s="409" t="s">
        <v>504</v>
      </c>
      <c r="H21" s="413"/>
    </row>
    <row r="22" spans="1:8" ht="23.25" customHeight="1">
      <c r="A22" s="201"/>
      <c r="B22" s="14"/>
      <c r="C22" s="3"/>
      <c r="D22" s="18"/>
      <c r="G22" s="409" t="s">
        <v>504</v>
      </c>
      <c r="H22" s="413"/>
    </row>
    <row r="23" spans="1:8" ht="23.25" customHeight="1">
      <c r="A23" s="201"/>
      <c r="B23" s="14"/>
      <c r="C23" s="3"/>
      <c r="D23" s="18"/>
      <c r="G23" s="409" t="s">
        <v>505</v>
      </c>
      <c r="H23" s="414">
        <f>SUM(H20:H22)</f>
        <v>0</v>
      </c>
    </row>
    <row r="24" spans="1:8" ht="23.25" customHeight="1">
      <c r="A24" s="201"/>
      <c r="B24" s="14"/>
      <c r="C24" s="3"/>
      <c r="D24" s="18"/>
    </row>
    <row r="25" spans="1:8">
      <c r="A25" s="201"/>
      <c r="B25" s="14"/>
      <c r="C25" s="3"/>
      <c r="D25" s="18"/>
    </row>
    <row r="26" spans="1:8">
      <c r="A26" s="201"/>
      <c r="B26" s="14"/>
      <c r="C26" s="3"/>
      <c r="D26" s="18"/>
    </row>
    <row r="27" spans="1:8">
      <c r="A27" s="539" t="s">
        <v>510</v>
      </c>
      <c r="B27" s="539"/>
      <c r="C27" s="3"/>
      <c r="D27" s="18"/>
    </row>
    <row r="28" spans="1:8">
      <c r="A28" s="201"/>
      <c r="B28" s="14"/>
      <c r="C28" s="3"/>
      <c r="D28" s="18"/>
    </row>
    <row r="29" spans="1:8">
      <c r="A29" s="201"/>
      <c r="B29" s="14"/>
      <c r="C29" s="3"/>
      <c r="D29" s="18"/>
    </row>
    <row r="30" spans="1:8">
      <c r="A30" s="201"/>
      <c r="B30" s="14"/>
      <c r="C30" s="3"/>
      <c r="D30" s="18"/>
    </row>
    <row r="31" spans="1:8">
      <c r="A31" s="201"/>
      <c r="B31" s="14"/>
      <c r="C31" s="3"/>
      <c r="D31" s="18"/>
    </row>
    <row r="32" spans="1:8">
      <c r="A32" s="201"/>
      <c r="B32" s="14"/>
      <c r="C32" s="3"/>
      <c r="D32" s="18"/>
    </row>
    <row r="33" spans="1:8">
      <c r="A33" s="201"/>
      <c r="B33" s="14"/>
      <c r="C33" s="3"/>
      <c r="D33" s="18"/>
    </row>
    <row r="34" spans="1:8">
      <c r="A34" s="201"/>
      <c r="B34" s="14"/>
      <c r="C34" s="3"/>
      <c r="D34" s="18"/>
    </row>
    <row r="35" spans="1:8">
      <c r="A35" s="201"/>
      <c r="B35" s="14"/>
      <c r="C35" s="3"/>
      <c r="D35" s="18"/>
    </row>
    <row r="36" spans="1:8">
      <c r="A36" s="201"/>
      <c r="B36" s="14"/>
      <c r="C36" s="3"/>
      <c r="D36" s="18"/>
    </row>
    <row r="37" spans="1:8">
      <c r="A37" s="201"/>
      <c r="B37" s="14"/>
      <c r="C37" s="3"/>
      <c r="D37" s="18"/>
    </row>
    <row r="38" spans="1:8">
      <c r="A38" s="201"/>
      <c r="B38" s="14"/>
      <c r="C38" s="3"/>
      <c r="D38" s="18"/>
    </row>
    <row r="39" spans="1:8">
      <c r="A39" s="201"/>
      <c r="B39" s="14"/>
      <c r="C39" s="3"/>
      <c r="D39" s="18"/>
    </row>
    <row r="40" spans="1:8">
      <c r="A40" s="201"/>
      <c r="B40" s="14"/>
      <c r="C40" s="3"/>
      <c r="D40" s="18"/>
    </row>
    <row r="41" spans="1:8">
      <c r="A41" s="201"/>
      <c r="B41" s="14"/>
      <c r="C41" s="3"/>
      <c r="D41" s="18"/>
    </row>
    <row r="42" spans="1:8">
      <c r="A42" s="201"/>
      <c r="B42" s="14"/>
      <c r="C42" s="3"/>
      <c r="D42" s="18"/>
    </row>
    <row r="43" spans="1:8">
      <c r="A43" s="152"/>
      <c r="C43" s="13"/>
      <c r="D43" s="2"/>
      <c r="E43" s="73"/>
      <c r="F43" s="76"/>
      <c r="G43" s="84"/>
    </row>
    <row r="44" spans="1:8">
      <c r="A44" s="502" t="s">
        <v>528</v>
      </c>
      <c r="B44" s="502"/>
      <c r="C44" s="502"/>
      <c r="D44" s="502"/>
      <c r="E44" s="502"/>
      <c r="F44" s="502"/>
      <c r="G44" s="502"/>
      <c r="H44" s="502"/>
    </row>
    <row r="45" spans="1:8">
      <c r="A45" s="201"/>
      <c r="B45" s="14"/>
      <c r="C45" s="3"/>
      <c r="D45" s="18"/>
      <c r="H45" s="84" t="s">
        <v>460</v>
      </c>
    </row>
    <row r="46" spans="1:8">
      <c r="A46" s="201"/>
      <c r="B46" s="14"/>
      <c r="C46" s="3"/>
      <c r="D46" s="18"/>
    </row>
    <row r="47" spans="1:8">
      <c r="A47" s="201"/>
      <c r="B47" s="14"/>
      <c r="C47" s="3"/>
      <c r="D47" s="18"/>
    </row>
    <row r="48" spans="1:8">
      <c r="A48" s="201"/>
      <c r="B48" s="14"/>
      <c r="C48" s="3"/>
      <c r="D48" s="18"/>
    </row>
    <row r="49" spans="1:6">
      <c r="A49" s="201"/>
      <c r="B49" s="14"/>
      <c r="C49" s="3"/>
      <c r="D49" s="18"/>
    </row>
    <row r="50" spans="1:6">
      <c r="A50" s="201"/>
      <c r="B50" s="14"/>
      <c r="C50" s="3"/>
      <c r="D50" s="18"/>
    </row>
    <row r="51" spans="1:6">
      <c r="A51" s="201"/>
      <c r="B51" s="14"/>
      <c r="C51" s="3"/>
      <c r="D51" s="18"/>
    </row>
    <row r="52" spans="1:6">
      <c r="A52" s="201"/>
      <c r="B52" s="14"/>
      <c r="C52" s="3"/>
      <c r="D52" s="18"/>
    </row>
    <row r="53" spans="1:6">
      <c r="A53" s="201"/>
      <c r="B53" s="14"/>
      <c r="C53" s="3"/>
      <c r="D53" s="18"/>
    </row>
    <row r="54" spans="1:6">
      <c r="A54" s="201"/>
      <c r="B54" s="14"/>
      <c r="C54" s="3"/>
      <c r="D54" s="18"/>
    </row>
    <row r="55" spans="1:6">
      <c r="A55" s="201"/>
      <c r="B55" s="14"/>
      <c r="C55" s="3"/>
      <c r="D55" s="18"/>
    </row>
    <row r="56" spans="1:6">
      <c r="A56" s="201"/>
      <c r="B56" s="14"/>
      <c r="C56" s="3"/>
      <c r="D56" s="18"/>
    </row>
    <row r="57" spans="1:6">
      <c r="A57" s="201"/>
      <c r="B57" s="14"/>
      <c r="C57" s="3"/>
      <c r="D57" s="18"/>
    </row>
    <row r="58" spans="1:6" ht="18.75">
      <c r="A58" s="342"/>
      <c r="B58" s="343"/>
      <c r="C58" s="344"/>
      <c r="D58" s="116"/>
      <c r="E58" s="341"/>
      <c r="F58" s="118"/>
    </row>
    <row r="59" spans="1:6" ht="18.75">
      <c r="A59" s="342"/>
      <c r="B59" s="343"/>
      <c r="C59" s="344"/>
      <c r="D59" s="116"/>
      <c r="E59" s="341"/>
      <c r="F59" s="118"/>
    </row>
    <row r="60" spans="1:6" ht="18.75">
      <c r="A60" s="342"/>
      <c r="B60" s="343"/>
      <c r="C60" s="344"/>
      <c r="D60" s="116"/>
      <c r="E60" s="341"/>
      <c r="F60" s="118"/>
    </row>
    <row r="61" spans="1:6">
      <c r="A61" s="201"/>
      <c r="B61" s="14"/>
      <c r="C61" s="3"/>
      <c r="D61" s="18"/>
    </row>
    <row r="62" spans="1:6">
      <c r="A62" s="201"/>
      <c r="B62" s="14"/>
      <c r="C62" s="3"/>
      <c r="D62" s="18"/>
    </row>
    <row r="63" spans="1:6">
      <c r="A63" s="201"/>
      <c r="B63" s="14"/>
      <c r="C63" s="3"/>
      <c r="D63" s="18"/>
    </row>
    <row r="64" spans="1:6">
      <c r="A64" s="201"/>
      <c r="B64" s="14"/>
      <c r="C64" s="3"/>
      <c r="D64" s="18"/>
    </row>
    <row r="65" spans="1:4">
      <c r="A65" s="201"/>
      <c r="B65" s="14"/>
      <c r="C65" s="3"/>
      <c r="D65" s="18"/>
    </row>
    <row r="66" spans="1:4">
      <c r="A66" s="201"/>
      <c r="B66" s="14"/>
      <c r="C66" s="3"/>
      <c r="D66" s="18"/>
    </row>
    <row r="67" spans="1:4">
      <c r="A67" s="201"/>
      <c r="B67" s="14"/>
      <c r="C67" s="3"/>
      <c r="D67" s="18"/>
    </row>
    <row r="68" spans="1:4">
      <c r="A68" s="201"/>
      <c r="B68" s="14"/>
      <c r="C68" s="3"/>
      <c r="D68" s="18"/>
    </row>
    <row r="69" spans="1:4">
      <c r="A69" s="201"/>
      <c r="B69" s="14"/>
      <c r="C69" s="3"/>
      <c r="D69" s="18"/>
    </row>
    <row r="70" spans="1:4">
      <c r="A70" s="201"/>
      <c r="B70" s="14"/>
      <c r="C70" s="3"/>
      <c r="D70" s="18"/>
    </row>
    <row r="71" spans="1:4">
      <c r="A71" s="201"/>
      <c r="B71" s="14"/>
      <c r="C71" s="3"/>
      <c r="D71" s="18"/>
    </row>
    <row r="72" spans="1:4">
      <c r="A72" s="201"/>
      <c r="B72" s="14"/>
      <c r="C72" s="3"/>
      <c r="D72" s="18"/>
    </row>
    <row r="73" spans="1:4">
      <c r="A73" s="201"/>
      <c r="B73" s="14"/>
      <c r="C73" s="3"/>
      <c r="D73" s="18"/>
    </row>
    <row r="74" spans="1:4">
      <c r="A74" s="201"/>
      <c r="B74" s="14"/>
      <c r="C74" s="3"/>
      <c r="D74" s="18"/>
    </row>
    <row r="75" spans="1:4">
      <c r="A75" s="201"/>
      <c r="B75" s="14"/>
      <c r="C75" s="3"/>
      <c r="D75" s="18"/>
    </row>
    <row r="76" spans="1:4">
      <c r="A76" s="201"/>
      <c r="B76" s="14"/>
      <c r="C76" s="3"/>
      <c r="D76" s="18"/>
    </row>
    <row r="77" spans="1:4">
      <c r="A77" s="201"/>
      <c r="B77" s="14"/>
      <c r="C77" s="3"/>
      <c r="D77" s="18"/>
    </row>
    <row r="78" spans="1:4">
      <c r="A78" s="201"/>
      <c r="B78" s="14"/>
      <c r="C78" s="3"/>
      <c r="D78" s="18"/>
    </row>
    <row r="79" spans="1:4">
      <c r="A79" s="201"/>
      <c r="B79" s="14"/>
      <c r="C79" s="3"/>
      <c r="D79" s="18"/>
    </row>
    <row r="80" spans="1:4">
      <c r="A80" s="201"/>
      <c r="B80" s="14"/>
      <c r="C80" s="3"/>
      <c r="D80" s="18"/>
    </row>
    <row r="81" spans="1:4">
      <c r="A81" s="202"/>
      <c r="B81" s="15"/>
      <c r="C81" s="3"/>
      <c r="D81" s="18"/>
    </row>
    <row r="82" spans="1:4">
      <c r="A82" s="202"/>
      <c r="B82" s="15"/>
      <c r="C82" s="3"/>
      <c r="D82" s="18"/>
    </row>
    <row r="83" spans="1:4">
      <c r="A83" s="202"/>
      <c r="B83" s="15"/>
      <c r="C83" s="3"/>
      <c r="D83" s="18"/>
    </row>
    <row r="84" spans="1:4">
      <c r="A84" s="202"/>
      <c r="B84" s="15"/>
      <c r="C84" s="3"/>
      <c r="D84" s="18"/>
    </row>
    <row r="85" spans="1:4">
      <c r="A85" s="202"/>
      <c r="B85" s="15"/>
      <c r="C85" s="3"/>
      <c r="D85" s="18"/>
    </row>
    <row r="86" spans="1:4">
      <c r="A86" s="202"/>
      <c r="B86" s="15"/>
      <c r="C86" s="3"/>
      <c r="D86" s="18"/>
    </row>
    <row r="87" spans="1:4">
      <c r="A87" s="202"/>
      <c r="B87" s="15"/>
      <c r="C87" s="3"/>
      <c r="D87" s="18"/>
    </row>
    <row r="88" spans="1:4">
      <c r="A88" s="202"/>
      <c r="B88" s="15"/>
      <c r="C88" s="3"/>
      <c r="D88" s="18"/>
    </row>
    <row r="89" spans="1:4">
      <c r="A89" s="202"/>
      <c r="B89" s="15"/>
      <c r="C89" s="3"/>
      <c r="D89" s="18"/>
    </row>
    <row r="90" spans="1:4">
      <c r="A90" s="202"/>
      <c r="B90" s="15"/>
      <c r="C90" s="3"/>
      <c r="D90" s="18"/>
    </row>
    <row r="91" spans="1:4">
      <c r="A91" s="202"/>
      <c r="B91" s="15"/>
      <c r="C91" s="3"/>
      <c r="D91" s="18"/>
    </row>
    <row r="92" spans="1:4">
      <c r="A92" s="202"/>
      <c r="B92" s="15"/>
      <c r="C92" s="3"/>
      <c r="D92" s="18"/>
    </row>
    <row r="93" spans="1:4">
      <c r="A93" s="202"/>
      <c r="B93" s="15"/>
      <c r="C93" s="3"/>
      <c r="D93" s="18"/>
    </row>
    <row r="94" spans="1:4">
      <c r="A94" s="202"/>
      <c r="B94" s="15"/>
      <c r="C94" s="3"/>
      <c r="D94" s="18"/>
    </row>
    <row r="95" spans="1:4">
      <c r="A95" s="202"/>
      <c r="B95" s="15"/>
      <c r="C95" s="3"/>
      <c r="D95" s="18"/>
    </row>
    <row r="96" spans="1:4">
      <c r="A96" s="202"/>
      <c r="B96" s="15"/>
      <c r="C96" s="3"/>
      <c r="D96" s="18"/>
    </row>
    <row r="97" spans="1:6">
      <c r="A97" s="202"/>
      <c r="B97" s="15"/>
      <c r="C97" s="3"/>
      <c r="D97" s="18"/>
    </row>
    <row r="98" spans="1:6">
      <c r="A98" s="202"/>
      <c r="B98" s="15"/>
      <c r="C98" s="3"/>
      <c r="D98" s="18"/>
    </row>
    <row r="99" spans="1:6">
      <c r="A99" s="202"/>
      <c r="B99" s="15"/>
      <c r="C99" s="3"/>
      <c r="D99" s="18"/>
    </row>
    <row r="100" spans="1:6">
      <c r="A100" s="202"/>
      <c r="B100" s="15"/>
      <c r="C100" s="3"/>
      <c r="D100" s="18"/>
    </row>
    <row r="101" spans="1:6">
      <c r="A101" s="202"/>
      <c r="B101" s="15"/>
      <c r="C101" s="3"/>
      <c r="D101" s="18"/>
    </row>
    <row r="102" spans="1:6">
      <c r="A102" s="202"/>
      <c r="B102" s="15"/>
      <c r="C102" s="3"/>
      <c r="D102" s="18"/>
    </row>
    <row r="103" spans="1:6">
      <c r="A103" s="202"/>
      <c r="B103" s="15"/>
      <c r="C103" s="3"/>
      <c r="D103" s="18"/>
    </row>
    <row r="104" spans="1:6">
      <c r="A104" s="202"/>
      <c r="B104" s="15"/>
      <c r="C104" s="3"/>
      <c r="D104" s="18"/>
    </row>
    <row r="105" spans="1:6">
      <c r="A105" s="202"/>
      <c r="B105" s="15"/>
      <c r="C105" s="3"/>
      <c r="D105" s="18"/>
    </row>
    <row r="106" spans="1:6">
      <c r="A106" s="202"/>
      <c r="B106" s="15"/>
      <c r="C106" s="3"/>
      <c r="D106" s="18"/>
    </row>
    <row r="107" spans="1:6">
      <c r="A107" s="202"/>
      <c r="B107" s="15"/>
      <c r="C107" s="3"/>
      <c r="D107" s="18"/>
    </row>
    <row r="108" spans="1:6">
      <c r="A108" s="202"/>
      <c r="B108" s="15"/>
      <c r="C108" s="3"/>
      <c r="D108" s="18"/>
    </row>
    <row r="109" spans="1:6">
      <c r="A109" s="202"/>
      <c r="B109" s="15"/>
      <c r="C109" s="3"/>
      <c r="D109" s="18"/>
    </row>
    <row r="110" spans="1:6" ht="18.75">
      <c r="A110" s="337"/>
      <c r="B110" s="338"/>
      <c r="C110" s="344"/>
      <c r="D110" s="116"/>
      <c r="E110" s="341"/>
      <c r="F110" s="118"/>
    </row>
    <row r="111" spans="1:6" ht="18.75">
      <c r="A111" s="337"/>
      <c r="B111" s="338"/>
      <c r="C111" s="344"/>
      <c r="D111" s="116"/>
      <c r="E111" s="341"/>
      <c r="F111" s="118"/>
    </row>
    <row r="112" spans="1:6" ht="18.75">
      <c r="A112" s="337"/>
      <c r="B112" s="338"/>
      <c r="C112" s="344"/>
      <c r="D112" s="116"/>
      <c r="E112" s="341"/>
      <c r="F112" s="118"/>
    </row>
    <row r="113" spans="1:4">
      <c r="A113" s="202"/>
      <c r="B113" s="15"/>
      <c r="C113" s="3"/>
      <c r="D113" s="18"/>
    </row>
    <row r="114" spans="1:4">
      <c r="A114" s="202"/>
      <c r="B114" s="15"/>
      <c r="C114" s="3"/>
      <c r="D114" s="18"/>
    </row>
    <row r="115" spans="1:4">
      <c r="A115" s="202"/>
      <c r="B115" s="15"/>
      <c r="C115" s="3"/>
      <c r="D115" s="18"/>
    </row>
    <row r="116" spans="1:4">
      <c r="A116" s="202"/>
      <c r="B116" s="15"/>
      <c r="C116" s="3"/>
      <c r="D116" s="18"/>
    </row>
    <row r="117" spans="1:4">
      <c r="A117" s="202"/>
      <c r="B117" s="15"/>
      <c r="C117" s="3"/>
      <c r="D117" s="18"/>
    </row>
    <row r="118" spans="1:4">
      <c r="A118" s="202"/>
      <c r="B118" s="15"/>
      <c r="C118" s="3"/>
      <c r="D118" s="18"/>
    </row>
    <row r="119" spans="1:4">
      <c r="A119" s="202"/>
      <c r="B119" s="15"/>
      <c r="C119" s="3"/>
      <c r="D119" s="18"/>
    </row>
    <row r="120" spans="1:4">
      <c r="A120" s="202"/>
      <c r="B120" s="15"/>
      <c r="C120" s="3"/>
      <c r="D120" s="18"/>
    </row>
    <row r="121" spans="1:4">
      <c r="A121" s="202"/>
      <c r="B121" s="15"/>
      <c r="C121" s="3"/>
      <c r="D121" s="18"/>
    </row>
    <row r="122" spans="1:4">
      <c r="A122" s="202"/>
      <c r="B122" s="15"/>
      <c r="C122" s="3"/>
      <c r="D122" s="18"/>
    </row>
    <row r="123" spans="1:4">
      <c r="A123" s="202"/>
      <c r="B123" s="15"/>
      <c r="C123" s="3"/>
      <c r="D123" s="18"/>
    </row>
    <row r="124" spans="1:4">
      <c r="A124" s="202"/>
      <c r="B124" s="15"/>
      <c r="C124" s="3"/>
      <c r="D124" s="18"/>
    </row>
    <row r="125" spans="1:4">
      <c r="A125" s="202"/>
      <c r="B125" s="15"/>
      <c r="C125" s="3"/>
      <c r="D125" s="18"/>
    </row>
    <row r="126" spans="1:4">
      <c r="A126" s="202"/>
      <c r="B126" s="15"/>
      <c r="C126" s="3"/>
      <c r="D126" s="18"/>
    </row>
    <row r="127" spans="1:4">
      <c r="A127" s="202"/>
      <c r="B127" s="15"/>
      <c r="C127" s="3"/>
      <c r="D127" s="18"/>
    </row>
    <row r="128" spans="1:4">
      <c r="A128" s="202"/>
      <c r="B128" s="15"/>
      <c r="C128" s="3"/>
      <c r="D128" s="18"/>
    </row>
    <row r="129" spans="1:4">
      <c r="A129" s="202"/>
      <c r="B129" s="15"/>
      <c r="C129" s="3"/>
      <c r="D129" s="18"/>
    </row>
    <row r="130" spans="1:4">
      <c r="A130" s="202"/>
      <c r="B130" s="15"/>
      <c r="C130" s="3"/>
      <c r="D130" s="18"/>
    </row>
    <row r="131" spans="1:4">
      <c r="A131" s="202"/>
      <c r="B131" s="15"/>
      <c r="C131" s="3"/>
      <c r="D131" s="18"/>
    </row>
    <row r="132" spans="1:4">
      <c r="A132" s="202"/>
      <c r="B132" s="15"/>
      <c r="C132" s="3"/>
      <c r="D132" s="18"/>
    </row>
    <row r="133" spans="1:4">
      <c r="A133" s="202"/>
      <c r="B133" s="15"/>
      <c r="C133" s="3"/>
      <c r="D133" s="18"/>
    </row>
    <row r="134" spans="1:4">
      <c r="A134" s="202"/>
      <c r="B134" s="15"/>
      <c r="C134" s="3"/>
      <c r="D134" s="18"/>
    </row>
    <row r="135" spans="1:4">
      <c r="A135" s="202"/>
      <c r="B135" s="15"/>
      <c r="C135" s="3"/>
      <c r="D135" s="18"/>
    </row>
    <row r="136" spans="1:4">
      <c r="A136" s="202"/>
      <c r="B136" s="15"/>
      <c r="C136" s="3"/>
      <c r="D136" s="18"/>
    </row>
    <row r="137" spans="1:4">
      <c r="A137" s="202"/>
      <c r="B137" s="15"/>
      <c r="C137" s="3"/>
      <c r="D137" s="18"/>
    </row>
    <row r="138" spans="1:4">
      <c r="A138" s="202"/>
      <c r="B138" s="15"/>
      <c r="C138" s="3"/>
      <c r="D138" s="18"/>
    </row>
    <row r="139" spans="1:4">
      <c r="A139" s="202"/>
      <c r="B139" s="15"/>
      <c r="C139" s="3"/>
      <c r="D139" s="18"/>
    </row>
    <row r="140" spans="1:4">
      <c r="A140" s="202"/>
      <c r="B140" s="15"/>
      <c r="C140" s="3"/>
      <c r="D140" s="18"/>
    </row>
    <row r="141" spans="1:4">
      <c r="A141" s="202"/>
      <c r="B141" s="15"/>
      <c r="C141" s="3"/>
      <c r="D141" s="18"/>
    </row>
    <row r="142" spans="1:4">
      <c r="A142" s="202"/>
      <c r="B142" s="15"/>
      <c r="C142" s="3"/>
      <c r="D142" s="18"/>
    </row>
    <row r="143" spans="1:4">
      <c r="A143" s="202"/>
      <c r="B143" s="15"/>
      <c r="C143" s="3"/>
      <c r="D143" s="18"/>
    </row>
    <row r="144" spans="1:4">
      <c r="A144" s="202"/>
      <c r="B144" s="15"/>
      <c r="C144" s="3"/>
      <c r="D144" s="18"/>
    </row>
    <row r="145" spans="1:4">
      <c r="A145" s="202"/>
      <c r="B145" s="15"/>
      <c r="C145" s="3"/>
      <c r="D145" s="18"/>
    </row>
    <row r="146" spans="1:4">
      <c r="A146" s="202"/>
      <c r="B146" s="15"/>
      <c r="C146" s="3"/>
      <c r="D146" s="18"/>
    </row>
    <row r="147" spans="1:4">
      <c r="A147" s="202"/>
      <c r="B147" s="15"/>
      <c r="C147" s="3"/>
      <c r="D147" s="18"/>
    </row>
    <row r="148" spans="1:4">
      <c r="A148" s="202"/>
      <c r="B148" s="15"/>
      <c r="C148" s="3"/>
      <c r="D148" s="18"/>
    </row>
    <row r="149" spans="1:4">
      <c r="A149" s="202"/>
      <c r="B149" s="15"/>
      <c r="C149" s="3"/>
      <c r="D149" s="18"/>
    </row>
    <row r="150" spans="1:4">
      <c r="A150" s="202"/>
      <c r="B150" s="15"/>
      <c r="C150" s="3"/>
      <c r="D150" s="18"/>
    </row>
    <row r="151" spans="1:4">
      <c r="A151" s="202"/>
      <c r="B151" s="15"/>
      <c r="C151" s="3"/>
      <c r="D151" s="18"/>
    </row>
    <row r="152" spans="1:4">
      <c r="A152" s="202"/>
      <c r="B152" s="15"/>
      <c r="C152" s="3"/>
      <c r="D152" s="18"/>
    </row>
    <row r="153" spans="1:4">
      <c r="A153" s="202"/>
      <c r="B153" s="15"/>
      <c r="C153" s="3"/>
      <c r="D153" s="18"/>
    </row>
    <row r="154" spans="1:4">
      <c r="A154" s="202"/>
      <c r="B154" s="15"/>
      <c r="C154" s="3"/>
      <c r="D154" s="18"/>
    </row>
    <row r="155" spans="1:4">
      <c r="A155" s="202"/>
      <c r="B155" s="15"/>
      <c r="C155" s="3"/>
      <c r="D155" s="18"/>
    </row>
    <row r="156" spans="1:4">
      <c r="A156" s="202"/>
      <c r="B156" s="15"/>
      <c r="C156" s="3"/>
      <c r="D156" s="18"/>
    </row>
    <row r="157" spans="1:4">
      <c r="A157" s="202"/>
      <c r="B157" s="15"/>
      <c r="C157" s="3"/>
      <c r="D157" s="18"/>
    </row>
    <row r="158" spans="1:4">
      <c r="A158" s="202"/>
      <c r="B158" s="15"/>
      <c r="C158" s="3"/>
      <c r="D158" s="18"/>
    </row>
    <row r="159" spans="1:4">
      <c r="A159" s="202"/>
      <c r="B159" s="15"/>
      <c r="C159" s="3"/>
      <c r="D159" s="18"/>
    </row>
    <row r="164" spans="1:6" ht="18.75">
      <c r="A164" s="345"/>
      <c r="B164" s="346"/>
      <c r="C164" s="347"/>
      <c r="D164" s="348"/>
      <c r="E164" s="341"/>
      <c r="F164" s="118"/>
    </row>
    <row r="165" spans="1:6" ht="18.75">
      <c r="A165" s="345"/>
      <c r="B165" s="346"/>
      <c r="C165" s="347"/>
      <c r="D165" s="348"/>
      <c r="E165" s="341"/>
      <c r="F165" s="118"/>
    </row>
    <row r="166" spans="1:6" ht="18.75">
      <c r="A166" s="345"/>
      <c r="B166" s="346"/>
      <c r="C166" s="347"/>
      <c r="D166" s="348"/>
      <c r="E166" s="341"/>
      <c r="F166" s="118"/>
    </row>
  </sheetData>
  <sortState ref="B15:F24">
    <sortCondition ref="B15"/>
  </sortState>
  <mergeCells count="8">
    <mergeCell ref="A27:B27"/>
    <mergeCell ref="A5:H5"/>
    <mergeCell ref="A6:H6"/>
    <mergeCell ref="A7:H7"/>
    <mergeCell ref="A1:B1"/>
    <mergeCell ref="A2:B2"/>
    <mergeCell ref="A3:B3"/>
    <mergeCell ref="A9:F9"/>
  </mergeCells>
  <pageMargins left="0.23622047244094491" right="3.937007874015748E-2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308"/>
  <sheetViews>
    <sheetView topLeftCell="A123" workbookViewId="0">
      <selection activeCell="A142" sqref="A142:H142"/>
    </sheetView>
  </sheetViews>
  <sheetFormatPr baseColWidth="10" defaultRowHeight="15"/>
  <cols>
    <col min="1" max="1" width="5.5703125" style="30" customWidth="1"/>
    <col min="2" max="2" width="35.85546875" style="13" customWidth="1"/>
    <col min="3" max="3" width="12.42578125" style="72" customWidth="1"/>
    <col min="4" max="4" width="12.42578125" style="17" hidden="1" customWidth="1"/>
    <col min="5" max="5" width="14.28515625" hidden="1" customWidth="1"/>
    <col min="6" max="6" width="13.28515625" style="84" customWidth="1"/>
    <col min="7" max="7" width="14.7109375" customWidth="1"/>
    <col min="8" max="8" width="15.710937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8.75">
      <c r="A5" s="515" t="s">
        <v>508</v>
      </c>
      <c r="B5" s="515"/>
      <c r="C5" s="515"/>
      <c r="D5" s="515"/>
      <c r="E5" s="515"/>
      <c r="F5" s="515"/>
      <c r="G5" s="515"/>
      <c r="H5" s="515"/>
    </row>
    <row r="6" spans="1:8" ht="18.75">
      <c r="A6" s="515" t="s">
        <v>103</v>
      </c>
      <c r="B6" s="515"/>
      <c r="C6" s="515"/>
      <c r="D6" s="515"/>
      <c r="E6" s="515"/>
      <c r="F6" s="515"/>
      <c r="G6" s="515"/>
      <c r="H6" s="515"/>
    </row>
    <row r="7" spans="1:8" ht="18.75">
      <c r="A7" s="557" t="s">
        <v>398</v>
      </c>
      <c r="B7" s="557"/>
      <c r="C7" s="557"/>
      <c r="D7" s="557"/>
      <c r="E7" s="557"/>
      <c r="F7" s="557"/>
      <c r="G7" s="557"/>
      <c r="H7" s="557"/>
    </row>
    <row r="8" spans="1:8">
      <c r="A8" s="31"/>
      <c r="B8" s="23"/>
      <c r="C8" s="23"/>
      <c r="D8" s="23"/>
    </row>
    <row r="10" spans="1:8" ht="21">
      <c r="A10" s="532" t="s">
        <v>461</v>
      </c>
      <c r="B10" s="532"/>
      <c r="C10" s="532"/>
      <c r="D10" s="532"/>
      <c r="E10" s="532"/>
      <c r="F10" s="532"/>
    </row>
    <row r="11" spans="1:8" ht="18.75">
      <c r="B11" s="43"/>
      <c r="C11" s="74"/>
      <c r="D11" s="25"/>
    </row>
    <row r="12" spans="1:8" ht="24">
      <c r="A12" s="65" t="s">
        <v>166</v>
      </c>
      <c r="B12" s="122" t="s">
        <v>167</v>
      </c>
      <c r="C12" s="65" t="s">
        <v>168</v>
      </c>
      <c r="D12" s="65" t="s">
        <v>169</v>
      </c>
      <c r="E12" s="158" t="s">
        <v>171</v>
      </c>
      <c r="F12" s="65" t="s">
        <v>170</v>
      </c>
      <c r="G12" s="443" t="s">
        <v>500</v>
      </c>
      <c r="H12" s="403" t="s">
        <v>501</v>
      </c>
    </row>
    <row r="13" spans="1:8" s="2" customFormat="1" ht="33" customHeight="1">
      <c r="A13" s="32">
        <v>1</v>
      </c>
      <c r="B13" s="450" t="s">
        <v>499</v>
      </c>
      <c r="C13" s="451" t="s">
        <v>15</v>
      </c>
      <c r="D13" s="451"/>
      <c r="E13" s="452">
        <v>12000</v>
      </c>
      <c r="F13" s="100">
        <f>D13+E13</f>
        <v>12000</v>
      </c>
      <c r="G13" s="157"/>
      <c r="H13" s="453">
        <f>F13*G13</f>
        <v>0</v>
      </c>
    </row>
    <row r="14" spans="1:8" ht="23.25" customHeight="1">
      <c r="A14" s="33"/>
      <c r="B14" s="27"/>
      <c r="C14" s="28"/>
      <c r="D14" s="29"/>
      <c r="G14" s="409" t="s">
        <v>503</v>
      </c>
      <c r="H14" s="454">
        <f>SUM(H13:H13)</f>
        <v>0</v>
      </c>
    </row>
    <row r="15" spans="1:8" ht="23.25" customHeight="1">
      <c r="A15" s="33"/>
      <c r="B15" s="27"/>
      <c r="C15" s="28"/>
      <c r="D15" s="29"/>
      <c r="G15" s="409" t="s">
        <v>504</v>
      </c>
      <c r="H15" s="454"/>
    </row>
    <row r="16" spans="1:8" ht="23.25" customHeight="1">
      <c r="A16" s="33"/>
      <c r="B16" s="27"/>
      <c r="C16" s="28"/>
      <c r="D16" s="29"/>
      <c r="G16" s="409" t="s">
        <v>504</v>
      </c>
      <c r="H16" s="454"/>
    </row>
    <row r="17" spans="1:8" ht="23.25" customHeight="1">
      <c r="A17" s="33"/>
      <c r="B17" s="27"/>
      <c r="C17" s="28"/>
      <c r="D17" s="29"/>
      <c r="G17" s="409" t="s">
        <v>505</v>
      </c>
      <c r="H17" s="455">
        <f>SUM(H14:H16)</f>
        <v>0</v>
      </c>
    </row>
    <row r="18" spans="1:8" ht="17.25">
      <c r="A18" s="33"/>
      <c r="B18" s="27"/>
      <c r="C18" s="28"/>
      <c r="D18" s="29"/>
    </row>
    <row r="19" spans="1:8" ht="17.25">
      <c r="A19" s="539" t="s">
        <v>510</v>
      </c>
      <c r="B19" s="539"/>
      <c r="C19" s="28"/>
      <c r="D19" s="29"/>
    </row>
    <row r="20" spans="1:8" ht="17.25">
      <c r="A20" s="33"/>
      <c r="B20" s="27"/>
      <c r="C20" s="28"/>
      <c r="D20" s="29"/>
    </row>
    <row r="21" spans="1:8" ht="17.25">
      <c r="A21" s="33"/>
      <c r="B21" s="27"/>
      <c r="C21" s="28"/>
      <c r="D21" s="29"/>
    </row>
    <row r="22" spans="1:8" ht="17.25">
      <c r="A22" s="33"/>
      <c r="B22" s="27"/>
      <c r="C22" s="28"/>
      <c r="D22" s="29"/>
    </row>
    <row r="23" spans="1:8" ht="17.25">
      <c r="A23" s="33"/>
      <c r="B23" s="27"/>
      <c r="C23" s="28"/>
      <c r="D23" s="29"/>
    </row>
    <row r="24" spans="1:8" ht="17.25">
      <c r="A24" s="33"/>
      <c r="B24" s="27"/>
      <c r="C24" s="28"/>
      <c r="D24" s="29"/>
    </row>
    <row r="25" spans="1:8" ht="17.25">
      <c r="A25" s="33"/>
      <c r="B25" s="27"/>
      <c r="C25" s="28"/>
      <c r="D25" s="29"/>
    </row>
    <row r="26" spans="1:8" ht="17.25">
      <c r="A26" s="33"/>
      <c r="B26" s="27"/>
      <c r="C26" s="28"/>
      <c r="D26" s="29"/>
    </row>
    <row r="27" spans="1:8" ht="17.25">
      <c r="A27" s="33"/>
      <c r="B27" s="27"/>
      <c r="C27" s="28"/>
      <c r="D27" s="29"/>
    </row>
    <row r="28" spans="1:8" ht="17.25">
      <c r="A28" s="33"/>
      <c r="B28" s="27"/>
      <c r="C28" s="28"/>
      <c r="D28" s="29"/>
    </row>
    <row r="29" spans="1:8" ht="17.25">
      <c r="A29" s="33"/>
      <c r="B29" s="27"/>
      <c r="C29" s="28"/>
      <c r="D29" s="29"/>
    </row>
    <row r="30" spans="1:8" ht="17.25">
      <c r="A30" s="33"/>
      <c r="B30" s="27"/>
      <c r="C30" s="28"/>
      <c r="D30" s="29"/>
    </row>
    <row r="31" spans="1:8" ht="17.25">
      <c r="A31" s="33"/>
      <c r="B31" s="27"/>
      <c r="C31" s="28"/>
      <c r="D31" s="29"/>
    </row>
    <row r="32" spans="1:8" ht="17.25">
      <c r="A32" s="33"/>
      <c r="B32" s="27"/>
      <c r="C32" s="28"/>
      <c r="D32" s="29"/>
    </row>
    <row r="33" spans="1:8" ht="17.25">
      <c r="A33" s="33"/>
      <c r="B33" s="27"/>
      <c r="C33" s="28"/>
      <c r="D33" s="29"/>
    </row>
    <row r="34" spans="1:8" ht="17.25">
      <c r="A34" s="33"/>
      <c r="B34" s="27"/>
      <c r="C34" s="28"/>
      <c r="D34" s="29"/>
    </row>
    <row r="35" spans="1:8" ht="17.25">
      <c r="A35" s="33"/>
      <c r="B35" s="27"/>
      <c r="C35" s="28"/>
      <c r="D35" s="29"/>
    </row>
    <row r="36" spans="1:8" ht="17.25">
      <c r="A36" s="33"/>
      <c r="B36" s="27"/>
      <c r="C36" s="28"/>
      <c r="D36" s="29"/>
    </row>
    <row r="37" spans="1:8" ht="17.25">
      <c r="A37" s="33"/>
      <c r="B37" s="27"/>
      <c r="C37" s="28"/>
      <c r="D37" s="29"/>
    </row>
    <row r="38" spans="1:8" ht="17.25">
      <c r="A38" s="33"/>
      <c r="B38" s="27"/>
      <c r="C38" s="28"/>
      <c r="D38" s="29"/>
    </row>
    <row r="39" spans="1:8" ht="32.25" customHeight="1">
      <c r="A39" s="33"/>
      <c r="B39" s="27"/>
      <c r="C39" s="28"/>
      <c r="D39" s="29"/>
    </row>
    <row r="40" spans="1:8" ht="17.25">
      <c r="A40" s="33"/>
      <c r="B40" s="27"/>
      <c r="C40" s="28"/>
      <c r="D40" s="29"/>
    </row>
    <row r="41" spans="1:8" ht="17.25">
      <c r="A41" s="33"/>
      <c r="B41" s="27"/>
      <c r="C41" s="28"/>
      <c r="D41" s="29"/>
    </row>
    <row r="42" spans="1:8" ht="17.25">
      <c r="A42" s="33"/>
      <c r="B42" s="27"/>
      <c r="C42" s="28"/>
      <c r="D42" s="29"/>
    </row>
    <row r="43" spans="1:8" ht="17.25">
      <c r="A43" s="33"/>
      <c r="B43" s="27"/>
      <c r="C43" s="28"/>
      <c r="D43" s="29"/>
    </row>
    <row r="44" spans="1:8" ht="17.25">
      <c r="A44" s="33"/>
      <c r="B44" s="27"/>
      <c r="C44" s="28"/>
      <c r="D44" s="29"/>
      <c r="H44" s="84" t="s">
        <v>464</v>
      </c>
    </row>
    <row r="45" spans="1:8" ht="17.25">
      <c r="A45" s="33"/>
      <c r="B45" s="27"/>
      <c r="C45" s="28"/>
      <c r="D45" s="29"/>
    </row>
    <row r="46" spans="1:8">
      <c r="A46" s="517" t="s">
        <v>100</v>
      </c>
      <c r="B46" s="517"/>
    </row>
    <row r="47" spans="1:8" ht="18.75" customHeight="1">
      <c r="A47" s="517" t="s">
        <v>101</v>
      </c>
      <c r="B47" s="517"/>
    </row>
    <row r="48" spans="1:8" ht="18.75" customHeight="1">
      <c r="A48" s="517" t="s">
        <v>102</v>
      </c>
      <c r="B48" s="517"/>
    </row>
    <row r="50" spans="1:8" ht="18.75">
      <c r="A50" s="516" t="s">
        <v>508</v>
      </c>
      <c r="B50" s="516"/>
      <c r="C50" s="516"/>
      <c r="D50" s="516"/>
      <c r="E50" s="516"/>
      <c r="F50" s="516"/>
      <c r="G50" s="516"/>
      <c r="H50" s="516"/>
    </row>
    <row r="51" spans="1:8" ht="18.75">
      <c r="A51" s="516" t="s">
        <v>103</v>
      </c>
      <c r="B51" s="516"/>
      <c r="C51" s="516"/>
      <c r="D51" s="516"/>
      <c r="E51" s="516"/>
      <c r="F51" s="516"/>
      <c r="G51" s="516"/>
      <c r="H51" s="516"/>
    </row>
    <row r="52" spans="1:8" ht="18.75">
      <c r="A52" s="555" t="s">
        <v>398</v>
      </c>
      <c r="B52" s="555"/>
      <c r="C52" s="555"/>
      <c r="D52" s="555"/>
      <c r="E52" s="555"/>
      <c r="F52" s="555"/>
      <c r="G52" s="555"/>
      <c r="H52" s="555"/>
    </row>
    <row r="53" spans="1:8">
      <c r="A53" s="31"/>
      <c r="B53" s="23"/>
      <c r="C53" s="23"/>
      <c r="D53" s="23"/>
    </row>
    <row r="55" spans="1:8" ht="21">
      <c r="A55" s="532" t="s">
        <v>462</v>
      </c>
      <c r="B55" s="532"/>
      <c r="C55" s="532"/>
      <c r="D55" s="532"/>
      <c r="E55" s="532"/>
      <c r="F55" s="532"/>
    </row>
    <row r="56" spans="1:8" ht="18.75">
      <c r="B56" s="43"/>
      <c r="C56" s="74"/>
      <c r="D56" s="25"/>
    </row>
    <row r="57" spans="1:8" ht="24">
      <c r="A57" s="65" t="s">
        <v>166</v>
      </c>
      <c r="B57" s="217" t="s">
        <v>167</v>
      </c>
      <c r="C57" s="65" t="s">
        <v>168</v>
      </c>
      <c r="D57" s="65" t="s">
        <v>169</v>
      </c>
      <c r="E57" s="158" t="s">
        <v>171</v>
      </c>
      <c r="F57" s="65" t="s">
        <v>170</v>
      </c>
      <c r="G57" s="443" t="s">
        <v>500</v>
      </c>
      <c r="H57" s="403" t="s">
        <v>501</v>
      </c>
    </row>
    <row r="58" spans="1:8" ht="33.75" customHeight="1">
      <c r="A58" s="32">
        <v>1</v>
      </c>
      <c r="B58" s="36" t="s">
        <v>262</v>
      </c>
      <c r="C58" s="67" t="s">
        <v>16</v>
      </c>
      <c r="D58" s="67">
        <v>100</v>
      </c>
      <c r="E58" s="71">
        <v>600</v>
      </c>
      <c r="F58" s="99">
        <f>D58+E58</f>
        <v>700</v>
      </c>
      <c r="G58" s="157"/>
      <c r="H58" s="453">
        <f>F58*G58</f>
        <v>0</v>
      </c>
    </row>
    <row r="59" spans="1:8" ht="23.25" customHeight="1">
      <c r="A59" s="34"/>
      <c r="B59" s="14"/>
      <c r="C59" s="80"/>
      <c r="D59" s="18"/>
      <c r="G59" s="409" t="s">
        <v>503</v>
      </c>
      <c r="H59" s="454">
        <f>SUM(H58:H58)</f>
        <v>0</v>
      </c>
    </row>
    <row r="60" spans="1:8" ht="23.25" customHeight="1">
      <c r="A60" s="34"/>
      <c r="B60" s="14"/>
      <c r="C60" s="80"/>
      <c r="D60" s="18"/>
      <c r="G60" s="409" t="s">
        <v>504</v>
      </c>
      <c r="H60" s="454"/>
    </row>
    <row r="61" spans="1:8" ht="23.25" customHeight="1">
      <c r="A61" s="34"/>
      <c r="B61" s="14"/>
      <c r="C61" s="80"/>
      <c r="D61" s="18"/>
      <c r="G61" s="409" t="s">
        <v>504</v>
      </c>
      <c r="H61" s="454"/>
    </row>
    <row r="62" spans="1:8" ht="23.25" customHeight="1">
      <c r="A62" s="34"/>
      <c r="B62" s="14"/>
      <c r="C62" s="80"/>
      <c r="D62" s="18"/>
      <c r="G62" s="409" t="s">
        <v>505</v>
      </c>
      <c r="H62" s="455">
        <f>SUM(H59:H61)</f>
        <v>0</v>
      </c>
    </row>
    <row r="63" spans="1:8">
      <c r="A63" s="34"/>
      <c r="B63" s="14"/>
      <c r="C63" s="80"/>
      <c r="D63" s="18"/>
    </row>
    <row r="64" spans="1:8">
      <c r="A64" s="34"/>
      <c r="B64" s="14"/>
      <c r="C64" s="80"/>
      <c r="D64" s="18"/>
    </row>
    <row r="65" spans="1:4">
      <c r="A65" s="34"/>
      <c r="B65" s="14"/>
      <c r="C65" s="80"/>
      <c r="D65" s="18"/>
    </row>
    <row r="66" spans="1:4">
      <c r="A66" s="34"/>
      <c r="B66" s="14"/>
      <c r="C66" s="80"/>
      <c r="D66" s="18"/>
    </row>
    <row r="67" spans="1:4">
      <c r="A67" s="34"/>
      <c r="B67" s="14"/>
      <c r="C67" s="80"/>
      <c r="D67" s="18"/>
    </row>
    <row r="68" spans="1:4">
      <c r="A68" s="34"/>
      <c r="B68" s="14"/>
      <c r="C68" s="80"/>
      <c r="D68" s="18"/>
    </row>
    <row r="69" spans="1:4">
      <c r="A69" s="34"/>
      <c r="B69" s="14"/>
      <c r="C69" s="80"/>
      <c r="D69" s="18"/>
    </row>
    <row r="70" spans="1:4">
      <c r="A70" s="34"/>
      <c r="B70" s="14"/>
      <c r="C70" s="80"/>
      <c r="D70" s="18"/>
    </row>
    <row r="71" spans="1:4">
      <c r="A71" s="34"/>
      <c r="B71" s="14"/>
      <c r="C71" s="80"/>
      <c r="D71" s="18"/>
    </row>
    <row r="72" spans="1:4">
      <c r="A72" s="34"/>
      <c r="B72" s="14"/>
      <c r="C72" s="80"/>
      <c r="D72" s="18"/>
    </row>
    <row r="73" spans="1:4">
      <c r="A73" s="34"/>
      <c r="B73" s="14"/>
      <c r="C73" s="80"/>
      <c r="D73" s="18"/>
    </row>
    <row r="74" spans="1:4">
      <c r="A74" s="34"/>
      <c r="B74" s="14"/>
      <c r="C74" s="80"/>
      <c r="D74" s="18"/>
    </row>
    <row r="75" spans="1:4">
      <c r="A75" s="34"/>
      <c r="B75" s="14"/>
      <c r="C75" s="80"/>
      <c r="D75" s="18"/>
    </row>
    <row r="76" spans="1:4">
      <c r="A76" s="34"/>
      <c r="B76" s="14"/>
      <c r="C76" s="80"/>
      <c r="D76" s="18"/>
    </row>
    <row r="77" spans="1:4">
      <c r="A77" s="539" t="s">
        <v>510</v>
      </c>
      <c r="B77" s="539"/>
      <c r="C77" s="80"/>
      <c r="D77" s="18"/>
    </row>
    <row r="78" spans="1:4">
      <c r="A78" s="34"/>
      <c r="B78" s="14"/>
      <c r="C78" s="80"/>
      <c r="D78" s="18"/>
    </row>
    <row r="79" spans="1:4">
      <c r="A79" s="34"/>
      <c r="B79" s="14"/>
      <c r="C79" s="80"/>
      <c r="D79" s="18"/>
    </row>
    <row r="80" spans="1:4">
      <c r="A80" s="34"/>
      <c r="B80" s="14"/>
      <c r="C80" s="80"/>
      <c r="D80" s="18"/>
    </row>
    <row r="81" spans="1:8">
      <c r="A81" s="34"/>
      <c r="B81" s="14"/>
      <c r="C81" s="80"/>
      <c r="D81" s="18"/>
    </row>
    <row r="82" spans="1:8">
      <c r="A82" s="34"/>
      <c r="B82" s="14"/>
      <c r="C82" s="80"/>
      <c r="D82" s="18"/>
    </row>
    <row r="83" spans="1:8">
      <c r="A83" s="34"/>
      <c r="B83" s="14"/>
      <c r="C83" s="80"/>
      <c r="D83" s="18"/>
    </row>
    <row r="84" spans="1:8">
      <c r="A84" s="34"/>
      <c r="B84" s="14"/>
      <c r="C84" s="80"/>
      <c r="D84" s="18"/>
    </row>
    <row r="85" spans="1:8">
      <c r="A85" s="34"/>
      <c r="B85" s="14"/>
      <c r="C85" s="80"/>
      <c r="D85" s="18"/>
    </row>
    <row r="86" spans="1:8">
      <c r="A86" s="34"/>
      <c r="B86" s="14"/>
      <c r="C86" s="80"/>
      <c r="D86" s="18"/>
    </row>
    <row r="87" spans="1:8">
      <c r="A87" s="34"/>
      <c r="B87" s="14"/>
      <c r="C87" s="80"/>
      <c r="D87" s="18"/>
    </row>
    <row r="88" spans="1:8">
      <c r="A88" s="34"/>
      <c r="B88" s="14"/>
      <c r="C88" s="80"/>
      <c r="D88" s="18"/>
    </row>
    <row r="89" spans="1:8">
      <c r="A89" s="34"/>
      <c r="B89" s="14"/>
      <c r="C89" s="80"/>
      <c r="D89" s="18"/>
    </row>
    <row r="90" spans="1:8">
      <c r="A90" s="34"/>
      <c r="B90" s="14"/>
      <c r="C90" s="80"/>
      <c r="D90" s="18"/>
    </row>
    <row r="91" spans="1:8">
      <c r="A91" s="34"/>
      <c r="B91" s="14"/>
      <c r="C91" s="80"/>
      <c r="D91" s="18"/>
    </row>
    <row r="92" spans="1:8">
      <c r="A92" s="152"/>
      <c r="C92" s="13"/>
      <c r="D92" s="2"/>
      <c r="E92" s="73"/>
      <c r="F92" s="76"/>
      <c r="G92" s="84"/>
    </row>
    <row r="93" spans="1:8">
      <c r="A93" s="502" t="s">
        <v>528</v>
      </c>
      <c r="B93" s="502"/>
      <c r="C93" s="502"/>
      <c r="D93" s="502"/>
      <c r="E93" s="502"/>
      <c r="F93" s="502"/>
      <c r="G93" s="502"/>
      <c r="H93" s="502"/>
    </row>
    <row r="94" spans="1:8">
      <c r="A94" s="34"/>
      <c r="B94" s="14"/>
      <c r="C94" s="80"/>
      <c r="D94" s="18"/>
      <c r="H94" s="84" t="s">
        <v>465</v>
      </c>
    </row>
    <row r="95" spans="1:8">
      <c r="A95" s="34"/>
      <c r="B95" s="14"/>
      <c r="C95" s="80"/>
      <c r="D95" s="18"/>
    </row>
    <row r="96" spans="1:8">
      <c r="A96" s="517" t="s">
        <v>100</v>
      </c>
      <c r="B96" s="517"/>
    </row>
    <row r="97" spans="1:8">
      <c r="A97" s="517" t="s">
        <v>101</v>
      </c>
      <c r="B97" s="517"/>
    </row>
    <row r="98" spans="1:8">
      <c r="A98" s="517" t="s">
        <v>102</v>
      </c>
      <c r="B98" s="517"/>
    </row>
    <row r="100" spans="1:8" ht="18.75">
      <c r="A100" s="516" t="s">
        <v>508</v>
      </c>
      <c r="B100" s="516"/>
      <c r="C100" s="516"/>
      <c r="D100" s="516"/>
      <c r="E100" s="516"/>
      <c r="F100" s="516"/>
      <c r="G100" s="516"/>
      <c r="H100" s="516"/>
    </row>
    <row r="101" spans="1:8" ht="18.75">
      <c r="A101" s="516" t="s">
        <v>103</v>
      </c>
      <c r="B101" s="516"/>
      <c r="C101" s="516"/>
      <c r="D101" s="516"/>
      <c r="E101" s="516"/>
      <c r="F101" s="516"/>
      <c r="G101" s="516"/>
      <c r="H101" s="516"/>
    </row>
    <row r="102" spans="1:8" ht="18.75">
      <c r="A102" s="555" t="s">
        <v>398</v>
      </c>
      <c r="B102" s="555"/>
      <c r="C102" s="555"/>
      <c r="D102" s="555"/>
      <c r="E102" s="555"/>
      <c r="F102" s="555"/>
      <c r="G102" s="555"/>
      <c r="H102" s="555"/>
    </row>
    <row r="103" spans="1:8">
      <c r="A103" s="31"/>
      <c r="B103" s="23"/>
      <c r="C103" s="23"/>
      <c r="D103" s="23"/>
    </row>
    <row r="105" spans="1:8" ht="21">
      <c r="A105" s="20" t="s">
        <v>463</v>
      </c>
      <c r="B105" s="20"/>
      <c r="C105" s="20"/>
      <c r="D105" s="20"/>
      <c r="E105" s="20"/>
      <c r="F105" s="20"/>
    </row>
    <row r="106" spans="1:8" ht="18.75">
      <c r="B106" s="43"/>
      <c r="C106" s="74"/>
      <c r="D106" s="25"/>
    </row>
    <row r="107" spans="1:8" ht="24">
      <c r="A107" s="65" t="s">
        <v>166</v>
      </c>
      <c r="B107" s="122" t="s">
        <v>167</v>
      </c>
      <c r="C107" s="65" t="s">
        <v>168</v>
      </c>
      <c r="D107" s="65" t="s">
        <v>169</v>
      </c>
      <c r="E107" s="158" t="s">
        <v>171</v>
      </c>
      <c r="F107" s="65" t="s">
        <v>170</v>
      </c>
      <c r="G107" s="443" t="s">
        <v>500</v>
      </c>
      <c r="H107" s="403" t="s">
        <v>501</v>
      </c>
    </row>
    <row r="108" spans="1:8" s="273" customFormat="1" ht="28.5" customHeight="1">
      <c r="A108" s="151">
        <v>1</v>
      </c>
      <c r="B108" s="270" t="s">
        <v>370</v>
      </c>
      <c r="C108" s="271" t="s">
        <v>23</v>
      </c>
      <c r="D108" s="272"/>
      <c r="E108" s="251">
        <v>1000</v>
      </c>
      <c r="F108" s="101">
        <f>D108+E108</f>
        <v>1000</v>
      </c>
      <c r="G108" s="157"/>
      <c r="H108" s="453">
        <f>F108*G108</f>
        <v>0</v>
      </c>
    </row>
    <row r="109" spans="1:8" s="273" customFormat="1" ht="28.5" customHeight="1">
      <c r="A109" s="151">
        <v>2</v>
      </c>
      <c r="B109" s="274" t="s">
        <v>334</v>
      </c>
      <c r="C109" s="271" t="s">
        <v>23</v>
      </c>
      <c r="D109" s="272"/>
      <c r="E109" s="251">
        <v>5000</v>
      </c>
      <c r="F109" s="101">
        <f>D109+E109</f>
        <v>5000</v>
      </c>
      <c r="H109" s="453">
        <f>F109*G109</f>
        <v>0</v>
      </c>
    </row>
    <row r="110" spans="1:8" ht="26.25" customHeight="1">
      <c r="A110" s="34"/>
      <c r="B110" s="204"/>
      <c r="C110" s="206"/>
      <c r="D110" s="205"/>
      <c r="G110" s="409" t="s">
        <v>503</v>
      </c>
      <c r="H110" s="454">
        <f>SUM(H108:H109)</f>
        <v>0</v>
      </c>
    </row>
    <row r="111" spans="1:8" ht="26.25" customHeight="1">
      <c r="A111" s="34"/>
      <c r="B111" s="204"/>
      <c r="C111" s="206"/>
      <c r="D111" s="205"/>
      <c r="G111" s="409" t="s">
        <v>504</v>
      </c>
      <c r="H111" s="454"/>
    </row>
    <row r="112" spans="1:8" ht="26.25" customHeight="1">
      <c r="A112" s="34"/>
      <c r="B112" s="204"/>
      <c r="C112" s="206"/>
      <c r="D112" s="205"/>
      <c r="G112" s="409" t="s">
        <v>504</v>
      </c>
      <c r="H112" s="454"/>
    </row>
    <row r="113" spans="1:8" ht="26.25" customHeight="1">
      <c r="A113" s="34"/>
      <c r="B113" s="204"/>
      <c r="C113" s="206"/>
      <c r="D113" s="205"/>
      <c r="G113" s="409" t="s">
        <v>505</v>
      </c>
      <c r="H113" s="455">
        <f>SUM(H110:H112)</f>
        <v>0</v>
      </c>
    </row>
    <row r="114" spans="1:8">
      <c r="A114" s="34"/>
      <c r="B114" s="204"/>
      <c r="C114" s="206"/>
      <c r="D114" s="205"/>
    </row>
    <row r="115" spans="1:8">
      <c r="A115" s="34"/>
      <c r="B115" s="204"/>
      <c r="C115" s="206"/>
      <c r="D115" s="205"/>
    </row>
    <row r="116" spans="1:8">
      <c r="A116" s="34"/>
      <c r="B116" s="14"/>
      <c r="C116" s="80"/>
      <c r="D116" s="18"/>
    </row>
    <row r="117" spans="1:8">
      <c r="A117" s="34"/>
      <c r="B117" s="14"/>
      <c r="C117" s="80"/>
      <c r="D117" s="18"/>
    </row>
    <row r="118" spans="1:8">
      <c r="A118" s="34"/>
      <c r="B118" s="14"/>
      <c r="C118" s="80"/>
      <c r="D118" s="18"/>
    </row>
    <row r="119" spans="1:8">
      <c r="A119" s="34"/>
      <c r="B119" s="14"/>
      <c r="C119" s="80"/>
      <c r="D119" s="18"/>
    </row>
    <row r="120" spans="1:8">
      <c r="A120" s="34"/>
      <c r="B120" s="14"/>
      <c r="C120" s="80"/>
      <c r="D120" s="18"/>
    </row>
    <row r="121" spans="1:8">
      <c r="A121" s="34"/>
      <c r="B121" s="14"/>
      <c r="C121" s="80"/>
      <c r="D121" s="18"/>
    </row>
    <row r="122" spans="1:8">
      <c r="A122" s="34"/>
      <c r="B122" s="14"/>
      <c r="C122" s="80"/>
      <c r="D122" s="18"/>
    </row>
    <row r="123" spans="1:8">
      <c r="A123" s="34"/>
      <c r="B123" s="14"/>
      <c r="C123" s="80"/>
      <c r="D123" s="18"/>
    </row>
    <row r="124" spans="1:8">
      <c r="A124" s="34"/>
      <c r="B124" s="14"/>
      <c r="C124" s="80"/>
      <c r="D124" s="18"/>
    </row>
    <row r="125" spans="1:8">
      <c r="A125" s="34"/>
      <c r="B125" s="14"/>
      <c r="C125" s="80"/>
      <c r="D125" s="18"/>
    </row>
    <row r="126" spans="1:8">
      <c r="A126" s="539" t="s">
        <v>510</v>
      </c>
      <c r="B126" s="539"/>
      <c r="C126" s="80"/>
      <c r="D126" s="18"/>
    </row>
    <row r="127" spans="1:8">
      <c r="A127" s="34"/>
      <c r="B127" s="14"/>
      <c r="C127" s="80"/>
      <c r="D127" s="18"/>
    </row>
    <row r="128" spans="1:8">
      <c r="A128" s="34"/>
      <c r="B128" s="14"/>
      <c r="C128" s="80"/>
      <c r="D128" s="18"/>
    </row>
    <row r="129" spans="1:8">
      <c r="A129" s="34"/>
      <c r="B129" s="14"/>
      <c r="C129" s="80"/>
      <c r="D129" s="18"/>
    </row>
    <row r="130" spans="1:8">
      <c r="A130" s="34"/>
      <c r="B130" s="14"/>
      <c r="C130" s="80"/>
      <c r="D130" s="18"/>
    </row>
    <row r="131" spans="1:8">
      <c r="A131" s="34"/>
      <c r="B131" s="14"/>
      <c r="C131" s="80"/>
      <c r="D131" s="18"/>
    </row>
    <row r="132" spans="1:8">
      <c r="A132" s="34"/>
      <c r="B132" s="14"/>
      <c r="C132" s="80"/>
      <c r="D132" s="18"/>
    </row>
    <row r="133" spans="1:8">
      <c r="A133" s="34"/>
      <c r="B133" s="14"/>
      <c r="C133" s="80"/>
      <c r="D133" s="18"/>
    </row>
    <row r="134" spans="1:8">
      <c r="A134" s="34"/>
      <c r="B134" s="14"/>
      <c r="C134" s="80"/>
      <c r="D134" s="18"/>
    </row>
    <row r="135" spans="1:8">
      <c r="A135" s="34"/>
      <c r="B135" s="14"/>
      <c r="C135" s="80"/>
      <c r="D135" s="18"/>
    </row>
    <row r="136" spans="1:8">
      <c r="A136" s="34"/>
      <c r="B136" s="14"/>
      <c r="C136" s="80"/>
      <c r="D136" s="18"/>
    </row>
    <row r="137" spans="1:8">
      <c r="A137" s="34"/>
      <c r="B137" s="14"/>
      <c r="C137" s="80"/>
      <c r="D137" s="18"/>
    </row>
    <row r="138" spans="1:8">
      <c r="C138" s="80"/>
      <c r="D138" s="18"/>
    </row>
    <row r="139" spans="1:8">
      <c r="A139" s="34"/>
      <c r="B139" s="14"/>
      <c r="C139" s="80"/>
      <c r="D139" s="18"/>
    </row>
    <row r="140" spans="1:8">
      <c r="A140" s="34"/>
      <c r="B140" s="14"/>
      <c r="C140" s="80"/>
      <c r="D140" s="18"/>
    </row>
    <row r="141" spans="1:8">
      <c r="A141" s="152"/>
      <c r="C141" s="13"/>
      <c r="D141" s="2"/>
      <c r="E141" s="73"/>
      <c r="F141" s="76"/>
      <c r="G141" s="84"/>
    </row>
    <row r="142" spans="1:8">
      <c r="A142" s="502" t="s">
        <v>528</v>
      </c>
      <c r="B142" s="502"/>
      <c r="C142" s="502"/>
      <c r="D142" s="502"/>
      <c r="E142" s="502"/>
      <c r="F142" s="502"/>
      <c r="G142" s="502"/>
      <c r="H142" s="502"/>
    </row>
    <row r="143" spans="1:8">
      <c r="A143" s="34"/>
      <c r="B143" s="14"/>
      <c r="C143" s="80"/>
      <c r="D143" s="18"/>
      <c r="H143" s="84" t="s">
        <v>466</v>
      </c>
    </row>
    <row r="144" spans="1:8">
      <c r="A144" s="34"/>
      <c r="B144" s="14"/>
      <c r="C144" s="80"/>
      <c r="D144" s="18"/>
    </row>
    <row r="145" spans="1:4">
      <c r="A145" s="34"/>
      <c r="B145" s="14"/>
      <c r="C145" s="80"/>
      <c r="D145" s="18"/>
    </row>
    <row r="146" spans="1:4">
      <c r="A146" s="34"/>
      <c r="B146" s="14"/>
      <c r="C146" s="80"/>
      <c r="D146" s="18"/>
    </row>
    <row r="147" spans="1:4">
      <c r="A147" s="34"/>
      <c r="B147" s="14"/>
      <c r="C147" s="80"/>
      <c r="D147" s="18"/>
    </row>
    <row r="148" spans="1:4">
      <c r="A148" s="34"/>
      <c r="B148" s="14"/>
      <c r="C148" s="80"/>
      <c r="D148" s="18"/>
    </row>
    <row r="149" spans="1:4">
      <c r="A149" s="34"/>
      <c r="B149" s="14"/>
      <c r="C149" s="80"/>
      <c r="D149" s="18"/>
    </row>
    <row r="150" spans="1:4">
      <c r="A150" s="34"/>
      <c r="B150" s="14"/>
      <c r="C150" s="80"/>
      <c r="D150" s="18"/>
    </row>
    <row r="151" spans="1:4">
      <c r="A151" s="34"/>
      <c r="B151" s="14"/>
      <c r="C151" s="80"/>
      <c r="D151" s="18"/>
    </row>
    <row r="152" spans="1:4">
      <c r="A152" s="34"/>
      <c r="B152" s="14"/>
      <c r="C152" s="80"/>
      <c r="D152" s="18"/>
    </row>
    <row r="153" spans="1:4">
      <c r="A153" s="34"/>
      <c r="B153" s="14"/>
      <c r="C153" s="80"/>
      <c r="D153" s="18"/>
    </row>
    <row r="154" spans="1:4">
      <c r="A154" s="34"/>
      <c r="B154" s="14"/>
      <c r="C154" s="80"/>
      <c r="D154" s="18"/>
    </row>
    <row r="155" spans="1:4">
      <c r="A155" s="34"/>
      <c r="B155" s="14"/>
      <c r="C155" s="80"/>
      <c r="D155" s="18"/>
    </row>
    <row r="156" spans="1:4">
      <c r="A156" s="34"/>
      <c r="B156" s="14"/>
      <c r="C156" s="80"/>
      <c r="D156" s="18"/>
    </row>
    <row r="157" spans="1:4">
      <c r="A157" s="34"/>
      <c r="B157" s="14"/>
      <c r="C157" s="80"/>
      <c r="D157" s="18"/>
    </row>
    <row r="158" spans="1:4">
      <c r="A158" s="34"/>
      <c r="B158" s="14"/>
      <c r="C158" s="80"/>
      <c r="D158" s="18"/>
    </row>
    <row r="159" spans="1:4">
      <c r="A159" s="34"/>
      <c r="B159" s="14"/>
      <c r="C159" s="80"/>
      <c r="D159" s="18"/>
    </row>
    <row r="160" spans="1:4">
      <c r="A160" s="34"/>
      <c r="B160" s="14"/>
      <c r="C160" s="80"/>
      <c r="D160" s="18"/>
    </row>
    <row r="161" spans="1:4">
      <c r="A161" s="34"/>
      <c r="B161" s="14"/>
      <c r="C161" s="80"/>
      <c r="D161" s="18"/>
    </row>
    <row r="162" spans="1:4">
      <c r="A162" s="34"/>
      <c r="B162" s="14"/>
      <c r="C162" s="80"/>
      <c r="D162" s="18"/>
    </row>
    <row r="163" spans="1:4">
      <c r="A163" s="34"/>
      <c r="B163" s="14"/>
      <c r="C163" s="80"/>
      <c r="D163" s="18"/>
    </row>
    <row r="164" spans="1:4">
      <c r="A164" s="34"/>
      <c r="B164" s="14"/>
      <c r="C164" s="80"/>
      <c r="D164" s="18"/>
    </row>
    <row r="165" spans="1:4">
      <c r="A165" s="34"/>
      <c r="B165" s="14"/>
      <c r="C165" s="80"/>
      <c r="D165" s="18"/>
    </row>
    <row r="166" spans="1:4">
      <c r="A166" s="34"/>
      <c r="B166" s="14"/>
      <c r="C166" s="80"/>
      <c r="D166" s="18"/>
    </row>
    <row r="167" spans="1:4">
      <c r="A167" s="34"/>
      <c r="B167" s="14"/>
      <c r="C167" s="80"/>
      <c r="D167" s="18"/>
    </row>
    <row r="168" spans="1:4">
      <c r="A168" s="34"/>
      <c r="B168" s="14"/>
      <c r="C168" s="80"/>
      <c r="D168" s="18"/>
    </row>
    <row r="169" spans="1:4">
      <c r="A169" s="34"/>
      <c r="B169" s="14"/>
      <c r="C169" s="80"/>
      <c r="D169" s="18"/>
    </row>
    <row r="170" spans="1:4">
      <c r="A170" s="34"/>
      <c r="B170" s="14"/>
      <c r="C170" s="80"/>
      <c r="D170" s="18"/>
    </row>
    <row r="171" spans="1:4">
      <c r="A171" s="34"/>
      <c r="B171" s="14"/>
      <c r="C171" s="80"/>
      <c r="D171" s="18"/>
    </row>
    <row r="172" spans="1:4">
      <c r="A172" s="34"/>
      <c r="B172" s="14"/>
      <c r="C172" s="80"/>
      <c r="D172" s="18"/>
    </row>
    <row r="173" spans="1:4">
      <c r="A173" s="34"/>
      <c r="B173" s="14"/>
      <c r="C173" s="80"/>
      <c r="D173" s="18"/>
    </row>
    <row r="174" spans="1:4">
      <c r="A174" s="34"/>
      <c r="B174" s="14"/>
      <c r="C174" s="80"/>
      <c r="D174" s="18"/>
    </row>
    <row r="175" spans="1:4">
      <c r="A175" s="34"/>
      <c r="B175" s="14"/>
      <c r="C175" s="80"/>
      <c r="D175" s="18"/>
    </row>
    <row r="176" spans="1:4">
      <c r="A176" s="34"/>
      <c r="B176" s="14"/>
      <c r="C176" s="80"/>
      <c r="D176" s="18"/>
    </row>
    <row r="177" spans="1:4">
      <c r="A177" s="34"/>
      <c r="B177" s="14"/>
      <c r="C177" s="80"/>
      <c r="D177" s="18"/>
    </row>
    <row r="178" spans="1:4">
      <c r="A178" s="34"/>
      <c r="B178" s="14"/>
      <c r="C178" s="80"/>
      <c r="D178" s="18"/>
    </row>
    <row r="179" spans="1:4">
      <c r="A179" s="34"/>
      <c r="B179" s="14"/>
      <c r="C179" s="80"/>
      <c r="D179" s="18"/>
    </row>
    <row r="180" spans="1:4">
      <c r="A180" s="34"/>
      <c r="B180" s="14"/>
      <c r="C180" s="80"/>
      <c r="D180" s="18"/>
    </row>
    <row r="181" spans="1:4">
      <c r="A181" s="34"/>
      <c r="B181" s="14"/>
      <c r="C181" s="80"/>
      <c r="D181" s="18"/>
    </row>
    <row r="182" spans="1:4">
      <c r="A182" s="34"/>
      <c r="B182" s="14"/>
      <c r="C182" s="80"/>
      <c r="D182" s="18"/>
    </row>
    <row r="183" spans="1:4">
      <c r="A183" s="34"/>
      <c r="B183" s="14"/>
      <c r="C183" s="80"/>
      <c r="D183" s="18"/>
    </row>
    <row r="184" spans="1:4">
      <c r="A184" s="34"/>
      <c r="B184" s="14"/>
      <c r="C184" s="80"/>
      <c r="D184" s="18"/>
    </row>
    <row r="185" spans="1:4">
      <c r="A185" s="34"/>
      <c r="B185" s="14"/>
      <c r="C185" s="80"/>
      <c r="D185" s="18"/>
    </row>
    <row r="186" spans="1:4">
      <c r="A186" s="34"/>
      <c r="B186" s="14"/>
      <c r="C186" s="80"/>
      <c r="D186" s="18"/>
    </row>
    <row r="187" spans="1:4">
      <c r="A187" s="34"/>
      <c r="B187" s="14"/>
      <c r="C187" s="80"/>
      <c r="D187" s="18"/>
    </row>
    <row r="188" spans="1:4">
      <c r="A188" s="34"/>
      <c r="B188" s="14"/>
      <c r="C188" s="80"/>
      <c r="D188" s="18"/>
    </row>
    <row r="189" spans="1:4">
      <c r="A189" s="34"/>
      <c r="B189" s="14"/>
      <c r="C189" s="80"/>
      <c r="D189" s="18"/>
    </row>
    <row r="190" spans="1:4">
      <c r="A190" s="34"/>
      <c r="B190" s="14"/>
      <c r="C190" s="80"/>
      <c r="D190" s="18"/>
    </row>
    <row r="191" spans="1:4">
      <c r="A191" s="34"/>
      <c r="B191" s="14"/>
      <c r="C191" s="80"/>
      <c r="D191" s="18"/>
    </row>
    <row r="192" spans="1:4">
      <c r="A192" s="34"/>
      <c r="B192" s="14"/>
      <c r="C192" s="80"/>
      <c r="D192" s="18"/>
    </row>
    <row r="193" spans="1:4">
      <c r="A193" s="34"/>
      <c r="B193" s="14"/>
      <c r="C193" s="80"/>
      <c r="D193" s="18"/>
    </row>
    <row r="194" spans="1:4">
      <c r="A194" s="34"/>
      <c r="B194" s="14"/>
      <c r="C194" s="80"/>
      <c r="D194" s="18"/>
    </row>
    <row r="195" spans="1:4">
      <c r="A195" s="34"/>
      <c r="B195" s="14"/>
      <c r="C195" s="80"/>
      <c r="D195" s="18"/>
    </row>
    <row r="196" spans="1:4">
      <c r="A196" s="34"/>
      <c r="B196" s="14"/>
      <c r="C196" s="80"/>
      <c r="D196" s="18"/>
    </row>
    <row r="197" spans="1:4">
      <c r="A197" s="34"/>
      <c r="B197" s="14"/>
      <c r="C197" s="80"/>
      <c r="D197" s="18"/>
    </row>
    <row r="198" spans="1:4">
      <c r="A198" s="34"/>
      <c r="B198" s="14"/>
      <c r="C198" s="80"/>
      <c r="D198" s="18"/>
    </row>
    <row r="199" spans="1:4">
      <c r="A199" s="34"/>
      <c r="B199" s="14"/>
      <c r="C199" s="80"/>
      <c r="D199" s="18"/>
    </row>
    <row r="200" spans="1:4">
      <c r="A200" s="34"/>
      <c r="B200" s="14"/>
      <c r="C200" s="80"/>
      <c r="D200" s="18"/>
    </row>
    <row r="201" spans="1:4">
      <c r="A201" s="34"/>
      <c r="B201" s="14"/>
      <c r="C201" s="80"/>
      <c r="D201" s="18"/>
    </row>
    <row r="202" spans="1:4">
      <c r="A202" s="34"/>
      <c r="B202" s="14"/>
      <c r="C202" s="80"/>
      <c r="D202" s="18"/>
    </row>
    <row r="203" spans="1:4">
      <c r="A203" s="34"/>
      <c r="B203" s="14"/>
      <c r="C203" s="80"/>
      <c r="D203" s="18"/>
    </row>
    <row r="204" spans="1:4">
      <c r="A204" s="34"/>
      <c r="B204" s="14"/>
      <c r="C204" s="80"/>
      <c r="D204" s="18"/>
    </row>
    <row r="205" spans="1:4">
      <c r="A205" s="34"/>
      <c r="B205" s="14"/>
      <c r="C205" s="80"/>
      <c r="D205" s="18"/>
    </row>
    <row r="206" spans="1:4">
      <c r="A206" s="34"/>
      <c r="B206" s="14"/>
      <c r="C206" s="80"/>
      <c r="D206" s="18"/>
    </row>
    <row r="207" spans="1:4">
      <c r="A207" s="34"/>
      <c r="B207" s="14"/>
      <c r="C207" s="80"/>
      <c r="D207" s="18"/>
    </row>
    <row r="208" spans="1:4">
      <c r="A208" s="34"/>
      <c r="B208" s="14"/>
      <c r="C208" s="80"/>
      <c r="D208" s="18"/>
    </row>
    <row r="209" spans="1:4">
      <c r="A209" s="34"/>
      <c r="B209" s="14"/>
      <c r="C209" s="80"/>
      <c r="D209" s="18"/>
    </row>
    <row r="210" spans="1:4">
      <c r="A210" s="34"/>
      <c r="B210" s="14"/>
      <c r="C210" s="80"/>
      <c r="D210" s="18"/>
    </row>
    <row r="211" spans="1:4">
      <c r="A211" s="34"/>
      <c r="B211" s="14"/>
      <c r="C211" s="80"/>
      <c r="D211" s="18"/>
    </row>
    <row r="212" spans="1:4">
      <c r="A212" s="34"/>
      <c r="B212" s="14"/>
      <c r="C212" s="80"/>
      <c r="D212" s="18"/>
    </row>
    <row r="213" spans="1:4">
      <c r="A213" s="34"/>
      <c r="B213" s="14"/>
      <c r="C213" s="80"/>
      <c r="D213" s="18"/>
    </row>
    <row r="214" spans="1:4">
      <c r="A214" s="34"/>
      <c r="B214" s="14"/>
      <c r="C214" s="80"/>
      <c r="D214" s="18"/>
    </row>
    <row r="215" spans="1:4">
      <c r="A215" s="34"/>
      <c r="B215" s="14"/>
      <c r="C215" s="80"/>
      <c r="D215" s="18"/>
    </row>
    <row r="216" spans="1:4">
      <c r="A216" s="34"/>
      <c r="B216" s="14"/>
      <c r="C216" s="80"/>
      <c r="D216" s="18"/>
    </row>
    <row r="217" spans="1:4">
      <c r="A217" s="34"/>
      <c r="B217" s="14"/>
      <c r="C217" s="80"/>
      <c r="D217" s="18"/>
    </row>
    <row r="218" spans="1:4">
      <c r="A218" s="34"/>
      <c r="B218" s="14"/>
      <c r="C218" s="80"/>
      <c r="D218" s="18"/>
    </row>
    <row r="219" spans="1:4">
      <c r="A219" s="34"/>
      <c r="B219" s="14"/>
      <c r="C219" s="80"/>
      <c r="D219" s="18"/>
    </row>
    <row r="220" spans="1:4">
      <c r="A220" s="34"/>
      <c r="B220" s="14"/>
      <c r="C220" s="80"/>
      <c r="D220" s="18"/>
    </row>
    <row r="221" spans="1:4">
      <c r="A221" s="34"/>
      <c r="B221" s="14"/>
      <c r="C221" s="80"/>
      <c r="D221" s="18"/>
    </row>
    <row r="222" spans="1:4">
      <c r="A222" s="34"/>
      <c r="B222" s="14"/>
      <c r="C222" s="80"/>
      <c r="D222" s="18"/>
    </row>
    <row r="223" spans="1:4">
      <c r="A223" s="34"/>
      <c r="B223" s="14"/>
      <c r="C223" s="80"/>
      <c r="D223" s="18"/>
    </row>
    <row r="224" spans="1:4">
      <c r="A224" s="34"/>
      <c r="B224" s="14"/>
      <c r="C224" s="80"/>
      <c r="D224" s="18"/>
    </row>
    <row r="225" spans="1:4">
      <c r="A225" s="34"/>
      <c r="B225" s="14"/>
      <c r="C225" s="80"/>
      <c r="D225" s="18"/>
    </row>
    <row r="226" spans="1:4">
      <c r="A226" s="34"/>
      <c r="B226" s="14"/>
      <c r="C226" s="80"/>
      <c r="D226" s="18"/>
    </row>
    <row r="227" spans="1:4">
      <c r="A227" s="34"/>
      <c r="B227" s="14"/>
      <c r="C227" s="80"/>
      <c r="D227" s="18"/>
    </row>
    <row r="228" spans="1:4">
      <c r="A228" s="34"/>
      <c r="B228" s="14"/>
      <c r="C228" s="80"/>
      <c r="D228" s="18"/>
    </row>
    <row r="229" spans="1:4">
      <c r="A229" s="34"/>
      <c r="B229" s="14"/>
      <c r="C229" s="80"/>
      <c r="D229" s="18"/>
    </row>
    <row r="230" spans="1:4">
      <c r="A230" s="35"/>
      <c r="B230" s="15"/>
      <c r="C230" s="80"/>
      <c r="D230" s="18"/>
    </row>
    <row r="231" spans="1:4">
      <c r="A231" s="35"/>
      <c r="B231" s="15"/>
      <c r="C231" s="80"/>
      <c r="D231" s="18"/>
    </row>
    <row r="232" spans="1:4">
      <c r="A232" s="35"/>
      <c r="B232" s="15"/>
      <c r="C232" s="80"/>
      <c r="D232" s="18"/>
    </row>
    <row r="233" spans="1:4">
      <c r="A233" s="35"/>
      <c r="B233" s="15"/>
      <c r="C233" s="80"/>
      <c r="D233" s="18"/>
    </row>
    <row r="234" spans="1:4">
      <c r="A234" s="35"/>
      <c r="B234" s="15"/>
      <c r="C234" s="80"/>
      <c r="D234" s="18"/>
    </row>
    <row r="235" spans="1:4">
      <c r="A235" s="35"/>
      <c r="B235" s="15"/>
      <c r="C235" s="80"/>
      <c r="D235" s="18"/>
    </row>
    <row r="236" spans="1:4">
      <c r="A236" s="35"/>
      <c r="B236" s="15"/>
      <c r="C236" s="80"/>
      <c r="D236" s="18"/>
    </row>
    <row r="237" spans="1:4">
      <c r="A237" s="35"/>
      <c r="B237" s="15"/>
      <c r="C237" s="80"/>
      <c r="D237" s="18"/>
    </row>
    <row r="238" spans="1:4">
      <c r="A238" s="35"/>
      <c r="B238" s="15"/>
      <c r="C238" s="80"/>
      <c r="D238" s="18"/>
    </row>
    <row r="239" spans="1:4">
      <c r="A239" s="35"/>
      <c r="B239" s="15"/>
      <c r="C239" s="80"/>
      <c r="D239" s="18"/>
    </row>
    <row r="240" spans="1:4">
      <c r="A240" s="35"/>
      <c r="B240" s="15"/>
      <c r="C240" s="80"/>
      <c r="D240" s="18"/>
    </row>
    <row r="241" spans="1:4">
      <c r="A241" s="35"/>
      <c r="B241" s="15"/>
      <c r="C241" s="80"/>
      <c r="D241" s="18"/>
    </row>
    <row r="242" spans="1:4">
      <c r="A242" s="35"/>
      <c r="B242" s="15"/>
      <c r="C242" s="80"/>
      <c r="D242" s="18"/>
    </row>
    <row r="243" spans="1:4">
      <c r="A243" s="35"/>
      <c r="B243" s="15"/>
      <c r="C243" s="80"/>
      <c r="D243" s="18"/>
    </row>
    <row r="244" spans="1:4">
      <c r="A244" s="35"/>
      <c r="B244" s="15"/>
      <c r="C244" s="80"/>
      <c r="D244" s="18"/>
    </row>
    <row r="245" spans="1:4">
      <c r="A245" s="35"/>
      <c r="B245" s="15"/>
      <c r="C245" s="80"/>
      <c r="D245" s="18"/>
    </row>
    <row r="246" spans="1:4">
      <c r="A246" s="35"/>
      <c r="B246" s="15"/>
      <c r="C246" s="80"/>
      <c r="D246" s="18"/>
    </row>
    <row r="247" spans="1:4">
      <c r="A247" s="35"/>
      <c r="B247" s="15"/>
      <c r="C247" s="80"/>
      <c r="D247" s="18"/>
    </row>
    <row r="248" spans="1:4">
      <c r="A248" s="35"/>
      <c r="B248" s="15"/>
      <c r="C248" s="80"/>
      <c r="D248" s="18"/>
    </row>
    <row r="249" spans="1:4">
      <c r="A249" s="35"/>
      <c r="B249" s="15"/>
      <c r="C249" s="80"/>
      <c r="D249" s="18"/>
    </row>
    <row r="250" spans="1:4">
      <c r="A250" s="35"/>
      <c r="B250" s="15"/>
      <c r="C250" s="80"/>
      <c r="D250" s="18"/>
    </row>
    <row r="251" spans="1:4">
      <c r="A251" s="35"/>
      <c r="B251" s="15"/>
      <c r="C251" s="80"/>
      <c r="D251" s="18"/>
    </row>
    <row r="252" spans="1:4">
      <c r="A252" s="35"/>
      <c r="B252" s="15"/>
      <c r="C252" s="80"/>
      <c r="D252" s="18"/>
    </row>
    <row r="253" spans="1:4">
      <c r="A253" s="35"/>
      <c r="B253" s="15"/>
      <c r="C253" s="80"/>
      <c r="D253" s="18"/>
    </row>
    <row r="254" spans="1:4">
      <c r="A254" s="35"/>
      <c r="B254" s="15"/>
      <c r="C254" s="80"/>
      <c r="D254" s="18"/>
    </row>
    <row r="255" spans="1:4">
      <c r="A255" s="35"/>
      <c r="B255" s="15"/>
      <c r="C255" s="80"/>
      <c r="D255" s="18"/>
    </row>
    <row r="256" spans="1:4">
      <c r="A256" s="35"/>
      <c r="B256" s="15"/>
      <c r="C256" s="80"/>
      <c r="D256" s="18"/>
    </row>
    <row r="257" spans="1:4">
      <c r="A257" s="35"/>
      <c r="B257" s="15"/>
      <c r="C257" s="80"/>
      <c r="D257" s="18"/>
    </row>
    <row r="258" spans="1:4">
      <c r="A258" s="35"/>
      <c r="B258" s="15"/>
      <c r="C258" s="80"/>
      <c r="D258" s="18"/>
    </row>
    <row r="259" spans="1:4">
      <c r="A259" s="35"/>
      <c r="B259" s="15"/>
      <c r="C259" s="80"/>
      <c r="D259" s="18"/>
    </row>
    <row r="260" spans="1:4">
      <c r="A260" s="35"/>
      <c r="B260" s="15"/>
      <c r="C260" s="80"/>
      <c r="D260" s="18"/>
    </row>
    <row r="261" spans="1:4">
      <c r="A261" s="35"/>
      <c r="B261" s="15"/>
      <c r="C261" s="80"/>
      <c r="D261" s="18"/>
    </row>
    <row r="262" spans="1:4">
      <c r="A262" s="35"/>
      <c r="B262" s="15"/>
      <c r="C262" s="80"/>
      <c r="D262" s="18"/>
    </row>
    <row r="263" spans="1:4">
      <c r="A263" s="35"/>
      <c r="B263" s="15"/>
      <c r="C263" s="80"/>
      <c r="D263" s="18"/>
    </row>
    <row r="264" spans="1:4">
      <c r="A264" s="35"/>
      <c r="B264" s="15"/>
      <c r="C264" s="80"/>
      <c r="D264" s="18"/>
    </row>
    <row r="265" spans="1:4">
      <c r="A265" s="35"/>
      <c r="B265" s="15"/>
      <c r="C265" s="80"/>
      <c r="D265" s="18"/>
    </row>
    <row r="266" spans="1:4">
      <c r="A266" s="35"/>
      <c r="B266" s="15"/>
      <c r="C266" s="80"/>
      <c r="D266" s="18"/>
    </row>
    <row r="267" spans="1:4">
      <c r="A267" s="35"/>
      <c r="B267" s="15"/>
      <c r="C267" s="80"/>
      <c r="D267" s="18"/>
    </row>
    <row r="268" spans="1:4">
      <c r="A268" s="35"/>
      <c r="B268" s="15"/>
      <c r="C268" s="80"/>
      <c r="D268" s="18"/>
    </row>
    <row r="269" spans="1:4">
      <c r="A269" s="35"/>
      <c r="B269" s="15"/>
      <c r="C269" s="80"/>
      <c r="D269" s="18"/>
    </row>
    <row r="270" spans="1:4">
      <c r="A270" s="35"/>
      <c r="B270" s="15"/>
      <c r="C270" s="80"/>
      <c r="D270" s="18"/>
    </row>
    <row r="271" spans="1:4">
      <c r="A271" s="35"/>
      <c r="B271" s="15"/>
      <c r="C271" s="80"/>
      <c r="D271" s="18"/>
    </row>
    <row r="272" spans="1:4">
      <c r="A272" s="35"/>
      <c r="B272" s="15"/>
      <c r="C272" s="80"/>
      <c r="D272" s="18"/>
    </row>
    <row r="273" spans="1:4">
      <c r="A273" s="35"/>
      <c r="B273" s="15"/>
      <c r="C273" s="80"/>
      <c r="D273" s="18"/>
    </row>
    <row r="274" spans="1:4">
      <c r="A274" s="35"/>
      <c r="B274" s="15"/>
      <c r="C274" s="80"/>
      <c r="D274" s="18"/>
    </row>
    <row r="275" spans="1:4">
      <c r="A275" s="35"/>
      <c r="B275" s="15"/>
      <c r="C275" s="80"/>
      <c r="D275" s="18"/>
    </row>
    <row r="276" spans="1:4">
      <c r="A276" s="35"/>
      <c r="B276" s="15"/>
      <c r="C276" s="80"/>
      <c r="D276" s="18"/>
    </row>
    <row r="277" spans="1:4">
      <c r="A277" s="35"/>
      <c r="B277" s="15"/>
      <c r="C277" s="80"/>
      <c r="D277" s="18"/>
    </row>
    <row r="278" spans="1:4">
      <c r="A278" s="35"/>
      <c r="B278" s="15"/>
      <c r="C278" s="80"/>
      <c r="D278" s="18"/>
    </row>
    <row r="279" spans="1:4">
      <c r="A279" s="35"/>
      <c r="B279" s="15"/>
      <c r="C279" s="80"/>
      <c r="D279" s="18"/>
    </row>
    <row r="280" spans="1:4">
      <c r="A280" s="35"/>
      <c r="B280" s="15"/>
      <c r="C280" s="80"/>
      <c r="D280" s="18"/>
    </row>
    <row r="281" spans="1:4">
      <c r="A281" s="35"/>
      <c r="B281" s="15"/>
      <c r="C281" s="80"/>
      <c r="D281" s="18"/>
    </row>
    <row r="282" spans="1:4">
      <c r="A282" s="35"/>
      <c r="B282" s="15"/>
      <c r="C282" s="80"/>
      <c r="D282" s="18"/>
    </row>
    <row r="283" spans="1:4">
      <c r="A283" s="35"/>
      <c r="B283" s="15"/>
      <c r="C283" s="80"/>
      <c r="D283" s="18"/>
    </row>
    <row r="284" spans="1:4">
      <c r="A284" s="35"/>
      <c r="B284" s="15"/>
      <c r="C284" s="80"/>
      <c r="D284" s="18"/>
    </row>
    <row r="285" spans="1:4">
      <c r="A285" s="35"/>
      <c r="B285" s="15"/>
      <c r="C285" s="80"/>
      <c r="D285" s="18"/>
    </row>
    <row r="286" spans="1:4">
      <c r="A286" s="35"/>
      <c r="B286" s="15"/>
      <c r="C286" s="80"/>
      <c r="D286" s="18"/>
    </row>
    <row r="287" spans="1:4">
      <c r="A287" s="35"/>
      <c r="B287" s="15"/>
      <c r="C287" s="80"/>
      <c r="D287" s="18"/>
    </row>
    <row r="288" spans="1:4">
      <c r="A288" s="35"/>
      <c r="B288" s="15"/>
      <c r="C288" s="80"/>
      <c r="D288" s="18"/>
    </row>
    <row r="289" spans="1:4">
      <c r="A289" s="35"/>
      <c r="B289" s="15"/>
      <c r="C289" s="80"/>
      <c r="D289" s="18"/>
    </row>
    <row r="290" spans="1:4">
      <c r="A290" s="35"/>
      <c r="B290" s="15"/>
      <c r="C290" s="80"/>
      <c r="D290" s="18"/>
    </row>
    <row r="291" spans="1:4">
      <c r="A291" s="35"/>
      <c r="B291" s="15"/>
      <c r="C291" s="80"/>
      <c r="D291" s="18"/>
    </row>
    <row r="292" spans="1:4">
      <c r="A292" s="35"/>
      <c r="B292" s="15"/>
      <c r="C292" s="80"/>
      <c r="D292" s="18"/>
    </row>
    <row r="293" spans="1:4">
      <c r="A293" s="35"/>
      <c r="B293" s="15"/>
      <c r="C293" s="80"/>
      <c r="D293" s="18"/>
    </row>
    <row r="294" spans="1:4">
      <c r="A294" s="35"/>
      <c r="B294" s="15"/>
      <c r="C294" s="80"/>
      <c r="D294" s="18"/>
    </row>
    <row r="295" spans="1:4">
      <c r="A295" s="35"/>
      <c r="B295" s="15"/>
      <c r="C295" s="80"/>
      <c r="D295" s="18"/>
    </row>
    <row r="296" spans="1:4">
      <c r="A296" s="35"/>
      <c r="B296" s="15"/>
      <c r="C296" s="80"/>
      <c r="D296" s="18"/>
    </row>
    <row r="297" spans="1:4">
      <c r="A297" s="35"/>
      <c r="B297" s="15"/>
      <c r="C297" s="80"/>
      <c r="D297" s="18"/>
    </row>
    <row r="298" spans="1:4">
      <c r="A298" s="35"/>
      <c r="B298" s="15"/>
      <c r="C298" s="80"/>
      <c r="D298" s="18"/>
    </row>
    <row r="299" spans="1:4">
      <c r="A299" s="35"/>
      <c r="B299" s="15"/>
      <c r="C299" s="80"/>
      <c r="D299" s="18"/>
    </row>
    <row r="300" spans="1:4">
      <c r="A300" s="35"/>
      <c r="B300" s="15"/>
      <c r="C300" s="80"/>
      <c r="D300" s="18"/>
    </row>
    <row r="301" spans="1:4">
      <c r="A301" s="35"/>
      <c r="B301" s="15"/>
      <c r="C301" s="80"/>
      <c r="D301" s="18"/>
    </row>
    <row r="302" spans="1:4">
      <c r="A302" s="35"/>
      <c r="B302" s="15"/>
      <c r="C302" s="80"/>
      <c r="D302" s="18"/>
    </row>
    <row r="303" spans="1:4">
      <c r="A303" s="35"/>
      <c r="B303" s="15"/>
      <c r="C303" s="80"/>
      <c r="D303" s="18"/>
    </row>
    <row r="304" spans="1:4">
      <c r="A304" s="35"/>
      <c r="B304" s="15"/>
      <c r="C304" s="80"/>
      <c r="D304" s="18"/>
    </row>
    <row r="305" spans="1:4">
      <c r="A305" s="35"/>
      <c r="B305" s="15"/>
      <c r="C305" s="80"/>
      <c r="D305" s="18"/>
    </row>
    <row r="306" spans="1:4">
      <c r="A306" s="35"/>
      <c r="B306" s="15"/>
      <c r="C306" s="80"/>
      <c r="D306" s="18"/>
    </row>
    <row r="307" spans="1:4">
      <c r="A307" s="35"/>
      <c r="B307" s="15"/>
      <c r="C307" s="80"/>
      <c r="D307" s="18"/>
    </row>
    <row r="308" spans="1:4">
      <c r="A308" s="35"/>
      <c r="B308" s="15"/>
      <c r="C308" s="80"/>
      <c r="D308" s="18"/>
    </row>
  </sheetData>
  <mergeCells count="23">
    <mergeCell ref="A1:B1"/>
    <mergeCell ref="A2:B2"/>
    <mergeCell ref="A3:B3"/>
    <mergeCell ref="A10:F10"/>
    <mergeCell ref="A46:B46"/>
    <mergeCell ref="A5:H5"/>
    <mergeCell ref="A6:H6"/>
    <mergeCell ref="A7:H7"/>
    <mergeCell ref="A19:B19"/>
    <mergeCell ref="A77:B77"/>
    <mergeCell ref="A126:B126"/>
    <mergeCell ref="A100:H100"/>
    <mergeCell ref="A101:H101"/>
    <mergeCell ref="A102:H102"/>
    <mergeCell ref="A96:B96"/>
    <mergeCell ref="A97:B97"/>
    <mergeCell ref="A98:B98"/>
    <mergeCell ref="A50:H50"/>
    <mergeCell ref="A51:H51"/>
    <mergeCell ref="A52:H52"/>
    <mergeCell ref="A55:F55"/>
    <mergeCell ref="A47:B47"/>
    <mergeCell ref="A48:B48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136"/>
  <sheetViews>
    <sheetView topLeftCell="A121" workbookViewId="0">
      <selection activeCell="A134" sqref="A134:H134"/>
    </sheetView>
  </sheetViews>
  <sheetFormatPr baseColWidth="10" defaultRowHeight="15"/>
  <cols>
    <col min="1" max="1" width="7.140625" style="30" customWidth="1"/>
    <col min="2" max="2" width="31.7109375" style="13" customWidth="1"/>
    <col min="3" max="3" width="13.85546875" style="2" customWidth="1"/>
    <col min="4" max="4" width="12.42578125" style="17" hidden="1" customWidth="1"/>
    <col min="5" max="5" width="11.42578125" style="76" hidden="1" customWidth="1"/>
    <col min="6" max="6" width="15.5703125" style="84" customWidth="1"/>
    <col min="7" max="7" width="15.85546875" customWidth="1"/>
    <col min="8" max="8" width="13.14062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7.25" customHeight="1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 customHeight="1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16" t="s">
        <v>398</v>
      </c>
      <c r="B7" s="516"/>
      <c r="C7" s="516"/>
      <c r="D7" s="516"/>
      <c r="E7" s="516"/>
      <c r="F7" s="516"/>
      <c r="G7" s="516"/>
      <c r="H7" s="516"/>
    </row>
    <row r="8" spans="1:8" ht="18.75">
      <c r="A8" s="458"/>
      <c r="B8" s="380"/>
      <c r="C8" s="380"/>
      <c r="D8" s="380"/>
      <c r="E8" s="459"/>
      <c r="F8" s="118"/>
    </row>
    <row r="9" spans="1:8" ht="24.75" customHeight="1"/>
    <row r="10" spans="1:8" ht="21">
      <c r="A10" s="558" t="s">
        <v>467</v>
      </c>
      <c r="B10" s="558"/>
      <c r="C10" s="558"/>
      <c r="D10" s="558"/>
      <c r="E10" s="558"/>
      <c r="F10" s="558"/>
    </row>
    <row r="11" spans="1:8" s="45" customFormat="1">
      <c r="A11" s="142"/>
      <c r="B11" s="143"/>
      <c r="C11" s="144"/>
      <c r="D11" s="145"/>
      <c r="E11" s="146"/>
      <c r="F11" s="379"/>
    </row>
    <row r="12" spans="1:8" ht="24">
      <c r="A12" s="65" t="s">
        <v>166</v>
      </c>
      <c r="B12" s="124" t="s">
        <v>167</v>
      </c>
      <c r="C12" s="65" t="s">
        <v>168</v>
      </c>
      <c r="D12" s="65" t="s">
        <v>169</v>
      </c>
      <c r="E12" s="65" t="s">
        <v>171</v>
      </c>
      <c r="F12" s="65" t="s">
        <v>170</v>
      </c>
      <c r="G12" s="443" t="s">
        <v>500</v>
      </c>
      <c r="H12" s="403" t="s">
        <v>501</v>
      </c>
    </row>
    <row r="13" spans="1:8" s="2" customFormat="1" ht="24.75" customHeight="1">
      <c r="A13" s="137">
        <v>1</v>
      </c>
      <c r="B13" s="104" t="s">
        <v>117</v>
      </c>
      <c r="C13" s="67" t="s">
        <v>263</v>
      </c>
      <c r="D13" s="67"/>
      <c r="E13" s="87">
        <v>5000</v>
      </c>
      <c r="F13" s="99">
        <f t="shared" ref="F13:F18" si="0">D13+E13</f>
        <v>5000</v>
      </c>
      <c r="G13" s="157"/>
      <c r="H13" s="453">
        <f>F13*G13</f>
        <v>0</v>
      </c>
    </row>
    <row r="14" spans="1:8" s="2" customFormat="1" ht="24.75" customHeight="1">
      <c r="A14" s="137">
        <v>2</v>
      </c>
      <c r="B14" s="90" t="s">
        <v>162</v>
      </c>
      <c r="C14" s="67" t="s">
        <v>15</v>
      </c>
      <c r="D14" s="67"/>
      <c r="E14" s="87">
        <v>8000</v>
      </c>
      <c r="F14" s="99">
        <f t="shared" si="0"/>
        <v>8000</v>
      </c>
      <c r="G14" s="251"/>
      <c r="H14" s="453">
        <f>F14*G14</f>
        <v>0</v>
      </c>
    </row>
    <row r="15" spans="1:8" s="2" customFormat="1" ht="24.75" customHeight="1">
      <c r="A15" s="137">
        <v>3</v>
      </c>
      <c r="B15" s="104" t="s">
        <v>352</v>
      </c>
      <c r="C15" s="67" t="s">
        <v>15</v>
      </c>
      <c r="D15" s="67"/>
      <c r="E15" s="87">
        <v>10</v>
      </c>
      <c r="F15" s="99">
        <f t="shared" si="0"/>
        <v>10</v>
      </c>
      <c r="G15" s="123"/>
      <c r="H15" s="123"/>
    </row>
    <row r="16" spans="1:8" s="2" customFormat="1" ht="24.75" customHeight="1">
      <c r="A16" s="137">
        <v>4</v>
      </c>
      <c r="B16" s="104" t="s">
        <v>79</v>
      </c>
      <c r="C16" s="67" t="s">
        <v>78</v>
      </c>
      <c r="D16" s="67"/>
      <c r="E16" s="87">
        <v>150</v>
      </c>
      <c r="F16" s="99">
        <f t="shared" si="0"/>
        <v>150</v>
      </c>
      <c r="G16" s="123"/>
      <c r="H16" s="123"/>
    </row>
    <row r="17" spans="1:9" s="2" customFormat="1" ht="24.75" customHeight="1">
      <c r="A17" s="137">
        <v>5</v>
      </c>
      <c r="B17" s="461" t="s">
        <v>498</v>
      </c>
      <c r="C17" s="67" t="s">
        <v>78</v>
      </c>
      <c r="D17" s="67"/>
      <c r="E17" s="87">
        <v>150</v>
      </c>
      <c r="F17" s="99">
        <f t="shared" si="0"/>
        <v>150</v>
      </c>
      <c r="G17" s="123"/>
      <c r="H17" s="123"/>
      <c r="I17"/>
    </row>
    <row r="18" spans="1:9" s="2" customFormat="1" ht="24.75" customHeight="1">
      <c r="A18" s="137">
        <v>6</v>
      </c>
      <c r="B18" s="104" t="s">
        <v>371</v>
      </c>
      <c r="C18" s="67" t="s">
        <v>15</v>
      </c>
      <c r="D18" s="67"/>
      <c r="E18" s="87">
        <v>5000</v>
      </c>
      <c r="F18" s="99">
        <f t="shared" si="0"/>
        <v>5000</v>
      </c>
      <c r="G18" s="123"/>
      <c r="H18" s="123"/>
    </row>
    <row r="19" spans="1:9" s="2" customFormat="1" ht="24.75" customHeight="1">
      <c r="A19" s="456"/>
      <c r="B19" s="457" t="s">
        <v>163</v>
      </c>
      <c r="C19" s="106"/>
      <c r="D19" s="106"/>
      <c r="E19" s="106"/>
      <c r="F19" s="378"/>
      <c r="G19" s="378"/>
      <c r="H19" s="378"/>
    </row>
    <row r="20" spans="1:9" s="2" customFormat="1" ht="24.75" customHeight="1">
      <c r="A20" s="137">
        <v>7</v>
      </c>
      <c r="B20" s="90" t="s">
        <v>512</v>
      </c>
      <c r="C20" s="87" t="s">
        <v>148</v>
      </c>
      <c r="D20" s="67">
        <v>5</v>
      </c>
      <c r="E20" s="87">
        <v>10</v>
      </c>
      <c r="F20" s="99">
        <f t="shared" ref="F20:F24" si="1">D20+E20</f>
        <v>15</v>
      </c>
      <c r="G20" s="123"/>
      <c r="H20" s="123"/>
    </row>
    <row r="21" spans="1:9" s="2" customFormat="1" ht="24.75" customHeight="1">
      <c r="A21" s="147">
        <v>8</v>
      </c>
      <c r="B21" s="90" t="s">
        <v>513</v>
      </c>
      <c r="C21" s="87" t="s">
        <v>148</v>
      </c>
      <c r="D21" s="87">
        <v>5</v>
      </c>
      <c r="E21" s="87">
        <v>10</v>
      </c>
      <c r="F21" s="99">
        <f t="shared" si="1"/>
        <v>15</v>
      </c>
      <c r="G21" s="123"/>
      <c r="H21" s="123"/>
    </row>
    <row r="22" spans="1:9" s="2" customFormat="1" ht="24.75" customHeight="1">
      <c r="A22" s="137">
        <v>9</v>
      </c>
      <c r="B22" s="104" t="s">
        <v>514</v>
      </c>
      <c r="C22" s="87" t="s">
        <v>148</v>
      </c>
      <c r="D22" s="69">
        <v>5</v>
      </c>
      <c r="E22" s="87"/>
      <c r="F22" s="99">
        <f t="shared" si="1"/>
        <v>5</v>
      </c>
      <c r="G22" s="123"/>
      <c r="H22" s="123"/>
    </row>
    <row r="23" spans="1:9" s="2" customFormat="1" ht="24.75" customHeight="1">
      <c r="A23" s="147">
        <v>227</v>
      </c>
      <c r="B23" s="104" t="s">
        <v>515</v>
      </c>
      <c r="C23" s="87" t="s">
        <v>148</v>
      </c>
      <c r="D23" s="69">
        <v>5</v>
      </c>
      <c r="E23" s="87"/>
      <c r="F23" s="99">
        <f t="shared" si="1"/>
        <v>5</v>
      </c>
      <c r="G23" s="123"/>
      <c r="H23" s="123"/>
    </row>
    <row r="24" spans="1:9" s="2" customFormat="1" ht="24.75" customHeight="1">
      <c r="A24" s="137">
        <v>228</v>
      </c>
      <c r="B24" s="40" t="s">
        <v>516</v>
      </c>
      <c r="C24" s="87" t="s">
        <v>148</v>
      </c>
      <c r="D24" s="69">
        <v>5</v>
      </c>
      <c r="E24" s="87"/>
      <c r="F24" s="99">
        <f t="shared" si="1"/>
        <v>5</v>
      </c>
      <c r="G24" s="123"/>
      <c r="H24" s="123"/>
    </row>
    <row r="25" spans="1:9" ht="23.25" customHeight="1">
      <c r="A25" s="34"/>
      <c r="B25" s="14"/>
      <c r="C25" s="3"/>
      <c r="D25" s="18"/>
      <c r="G25" s="409" t="s">
        <v>503</v>
      </c>
      <c r="H25" s="454">
        <f>SUM(H13:H14)</f>
        <v>0</v>
      </c>
    </row>
    <row r="26" spans="1:9" ht="23.25" customHeight="1">
      <c r="A26" s="35"/>
      <c r="B26" s="15"/>
      <c r="C26" s="3"/>
      <c r="D26" s="18"/>
      <c r="G26" s="409" t="s">
        <v>504</v>
      </c>
      <c r="H26" s="454"/>
    </row>
    <row r="27" spans="1:9" ht="23.25" customHeight="1">
      <c r="A27" s="35"/>
      <c r="B27" s="15"/>
      <c r="C27" s="3"/>
      <c r="D27" s="18"/>
      <c r="G27" s="409" t="s">
        <v>504</v>
      </c>
      <c r="H27" s="454"/>
    </row>
    <row r="28" spans="1:9" ht="23.25" customHeight="1">
      <c r="A28" s="35"/>
      <c r="B28" s="15"/>
      <c r="C28" s="3"/>
      <c r="D28" s="18"/>
      <c r="G28" s="409" t="s">
        <v>505</v>
      </c>
      <c r="H28" s="455">
        <f>SUM(H25:H27)</f>
        <v>0</v>
      </c>
    </row>
    <row r="29" spans="1:9">
      <c r="A29" s="35"/>
      <c r="B29" s="15"/>
      <c r="C29" s="3"/>
      <c r="D29" s="18"/>
    </row>
    <row r="30" spans="1:9">
      <c r="A30" s="35"/>
      <c r="B30" s="15"/>
      <c r="C30" s="3"/>
      <c r="D30" s="18"/>
    </row>
    <row r="31" spans="1:9">
      <c r="A31" s="539" t="s">
        <v>510</v>
      </c>
      <c r="B31" s="539"/>
      <c r="C31" s="3"/>
      <c r="D31" s="18"/>
    </row>
    <row r="32" spans="1:9">
      <c r="A32" s="35"/>
      <c r="B32" s="15"/>
      <c r="C32" s="3"/>
      <c r="D32" s="18"/>
    </row>
    <row r="33" spans="1:8">
      <c r="A33" s="35"/>
      <c r="B33" s="15"/>
      <c r="C33" s="3"/>
      <c r="D33" s="18"/>
    </row>
    <row r="34" spans="1:8">
      <c r="A34" s="35"/>
      <c r="B34" s="15"/>
      <c r="C34" s="3"/>
      <c r="D34" s="18"/>
    </row>
    <row r="35" spans="1:8">
      <c r="A35" s="35"/>
      <c r="B35" s="15"/>
      <c r="C35" s="3"/>
      <c r="D35" s="18"/>
    </row>
    <row r="36" spans="1:8">
      <c r="A36" s="35"/>
      <c r="B36" s="15"/>
      <c r="C36" s="3"/>
      <c r="D36" s="18"/>
    </row>
    <row r="37" spans="1:8">
      <c r="A37" s="35"/>
      <c r="B37" s="15"/>
      <c r="C37" s="3"/>
      <c r="D37" s="18"/>
    </row>
    <row r="38" spans="1:8">
      <c r="A38" s="35"/>
      <c r="B38" s="15"/>
      <c r="C38" s="3"/>
      <c r="D38" s="18"/>
    </row>
    <row r="39" spans="1:8">
      <c r="A39" s="35"/>
      <c r="B39" s="15"/>
      <c r="C39" s="3"/>
      <c r="D39" s="18"/>
    </row>
    <row r="40" spans="1:8">
      <c r="A40" s="35"/>
      <c r="B40" s="15"/>
      <c r="C40" s="3"/>
      <c r="D40" s="18"/>
    </row>
    <row r="41" spans="1:8">
      <c r="A41" s="35"/>
      <c r="B41" s="15"/>
      <c r="C41" s="3"/>
      <c r="D41" s="18"/>
      <c r="H41" s="84" t="s">
        <v>470</v>
      </c>
    </row>
    <row r="42" spans="1:8">
      <c r="A42" s="35"/>
      <c r="B42" s="15"/>
      <c r="C42" s="3"/>
      <c r="D42" s="18"/>
    </row>
    <row r="43" spans="1:8">
      <c r="A43" s="517" t="s">
        <v>100</v>
      </c>
      <c r="B43" s="517"/>
    </row>
    <row r="44" spans="1:8">
      <c r="A44" s="517" t="s">
        <v>101</v>
      </c>
      <c r="B44" s="517"/>
    </row>
    <row r="45" spans="1:8">
      <c r="A45" s="517" t="s">
        <v>102</v>
      </c>
      <c r="B45" s="517"/>
    </row>
    <row r="47" spans="1:8" ht="18.75">
      <c r="A47" s="516" t="s">
        <v>508</v>
      </c>
      <c r="B47" s="516"/>
      <c r="C47" s="516"/>
      <c r="D47" s="516"/>
      <c r="E47" s="516"/>
      <c r="F47" s="516"/>
      <c r="G47" s="516"/>
      <c r="H47" s="516"/>
    </row>
    <row r="48" spans="1:8" ht="18.75">
      <c r="A48" s="516" t="s">
        <v>103</v>
      </c>
      <c r="B48" s="516"/>
      <c r="C48" s="516"/>
      <c r="D48" s="516"/>
      <c r="E48" s="516"/>
      <c r="F48" s="516"/>
      <c r="G48" s="516"/>
      <c r="H48" s="516"/>
    </row>
    <row r="49" spans="1:8" ht="18.75">
      <c r="A49" s="516" t="s">
        <v>398</v>
      </c>
      <c r="B49" s="516"/>
      <c r="C49" s="516"/>
      <c r="D49" s="516"/>
      <c r="E49" s="516"/>
      <c r="F49" s="516"/>
      <c r="G49" s="516"/>
      <c r="H49" s="516"/>
    </row>
    <row r="50" spans="1:8">
      <c r="A50" s="31"/>
      <c r="B50" s="23"/>
      <c r="C50" s="23"/>
      <c r="D50" s="23"/>
    </row>
    <row r="52" spans="1:8" ht="21">
      <c r="A52" s="460" t="s">
        <v>468</v>
      </c>
      <c r="B52" s="460"/>
      <c r="C52" s="460"/>
      <c r="D52" s="460"/>
      <c r="E52" s="460"/>
      <c r="F52" s="460"/>
    </row>
    <row r="53" spans="1:8">
      <c r="A53" s="142"/>
      <c r="B53" s="143"/>
      <c r="C53" s="144"/>
      <c r="D53" s="145"/>
      <c r="E53" s="146"/>
      <c r="F53" s="379"/>
    </row>
    <row r="54" spans="1:8" ht="24">
      <c r="A54" s="65" t="s">
        <v>166</v>
      </c>
      <c r="B54" s="124" t="s">
        <v>167</v>
      </c>
      <c r="C54" s="65" t="s">
        <v>168</v>
      </c>
      <c r="D54" s="65" t="s">
        <v>169</v>
      </c>
      <c r="E54" s="65" t="s">
        <v>171</v>
      </c>
      <c r="F54" s="65" t="s">
        <v>170</v>
      </c>
      <c r="G54" s="443" t="s">
        <v>500</v>
      </c>
      <c r="H54" s="403" t="s">
        <v>501</v>
      </c>
    </row>
    <row r="55" spans="1:8" s="2" customFormat="1" ht="23.25" customHeight="1">
      <c r="A55" s="32">
        <v>1</v>
      </c>
      <c r="B55" s="180" t="s">
        <v>495</v>
      </c>
      <c r="C55" s="181" t="s">
        <v>496</v>
      </c>
      <c r="D55" s="182"/>
      <c r="E55" s="71">
        <v>700</v>
      </c>
      <c r="F55" s="99">
        <f>E55</f>
        <v>700</v>
      </c>
      <c r="G55" s="157"/>
      <c r="H55" s="453">
        <f>F55*G55</f>
        <v>0</v>
      </c>
    </row>
    <row r="56" spans="1:8" s="2" customFormat="1" ht="23.25" customHeight="1">
      <c r="A56" s="32">
        <v>2</v>
      </c>
      <c r="B56" s="180" t="s">
        <v>497</v>
      </c>
      <c r="C56" s="181" t="s">
        <v>241</v>
      </c>
      <c r="D56" s="182"/>
      <c r="E56" s="71">
        <v>50</v>
      </c>
      <c r="F56" s="99">
        <f>E56</f>
        <v>50</v>
      </c>
      <c r="G56" s="273"/>
      <c r="H56" s="453">
        <f>F56*G56</f>
        <v>0</v>
      </c>
    </row>
    <row r="57" spans="1:8" ht="24.75" customHeight="1">
      <c r="A57" s="35"/>
      <c r="B57" s="15"/>
      <c r="C57" s="3"/>
      <c r="D57" s="18"/>
      <c r="G57" s="409" t="s">
        <v>503</v>
      </c>
      <c r="H57" s="454">
        <f>SUM(H55:H56)</f>
        <v>0</v>
      </c>
    </row>
    <row r="58" spans="1:8" ht="24.75" customHeight="1">
      <c r="A58" s="35"/>
      <c r="B58" s="15"/>
      <c r="C58" s="3"/>
      <c r="D58" s="18"/>
      <c r="G58" s="409" t="s">
        <v>504</v>
      </c>
      <c r="H58" s="454"/>
    </row>
    <row r="59" spans="1:8" ht="24.75" customHeight="1">
      <c r="A59" s="35"/>
      <c r="B59" s="15"/>
      <c r="C59" s="3"/>
      <c r="D59" s="18"/>
      <c r="G59" s="409" t="s">
        <v>504</v>
      </c>
      <c r="H59" s="454"/>
    </row>
    <row r="60" spans="1:8" ht="24.75" customHeight="1">
      <c r="A60" s="35"/>
      <c r="B60" s="15"/>
      <c r="C60" s="3"/>
      <c r="D60" s="18"/>
      <c r="G60" s="409" t="s">
        <v>505</v>
      </c>
      <c r="H60" s="455">
        <f>SUM(H57:H59)</f>
        <v>0</v>
      </c>
    </row>
    <row r="61" spans="1:8">
      <c r="A61" s="35"/>
      <c r="B61" s="15"/>
      <c r="C61" s="3"/>
      <c r="D61" s="18"/>
    </row>
    <row r="62" spans="1:8">
      <c r="A62" s="35"/>
      <c r="B62" s="15"/>
      <c r="C62" s="3"/>
      <c r="D62" s="18"/>
    </row>
    <row r="63" spans="1:8">
      <c r="A63" s="35"/>
      <c r="B63" s="15"/>
      <c r="C63" s="3"/>
      <c r="D63" s="18"/>
    </row>
    <row r="64" spans="1:8">
      <c r="A64" s="35"/>
      <c r="B64" s="15"/>
      <c r="C64" s="3"/>
      <c r="D64" s="18"/>
    </row>
    <row r="65" spans="1:4">
      <c r="A65" s="35"/>
      <c r="B65" s="15"/>
      <c r="C65" s="3"/>
      <c r="D65" s="18"/>
    </row>
    <row r="66" spans="1:4">
      <c r="A66" s="35"/>
      <c r="B66" s="15"/>
      <c r="C66" s="3"/>
      <c r="D66" s="18"/>
    </row>
    <row r="67" spans="1:4">
      <c r="A67" s="35"/>
      <c r="B67" s="15"/>
      <c r="C67" s="3"/>
      <c r="D67" s="18"/>
    </row>
    <row r="68" spans="1:4">
      <c r="A68" s="35"/>
      <c r="B68" s="15"/>
      <c r="C68" s="3"/>
      <c r="D68" s="18"/>
    </row>
    <row r="69" spans="1:4">
      <c r="A69" s="35"/>
      <c r="B69" s="15"/>
      <c r="C69" s="3"/>
      <c r="D69" s="18"/>
    </row>
    <row r="70" spans="1:4">
      <c r="A70" s="35"/>
      <c r="B70" s="15"/>
      <c r="C70" s="3"/>
      <c r="D70" s="18"/>
    </row>
    <row r="71" spans="1:4">
      <c r="A71" s="35"/>
      <c r="B71" s="15"/>
      <c r="C71" s="3"/>
      <c r="D71" s="18"/>
    </row>
    <row r="72" spans="1:4">
      <c r="A72" s="539" t="s">
        <v>510</v>
      </c>
      <c r="B72" s="539"/>
      <c r="C72" s="3"/>
      <c r="D72" s="18"/>
    </row>
    <row r="73" spans="1:4">
      <c r="A73" s="35"/>
      <c r="B73" s="15"/>
      <c r="C73" s="3"/>
      <c r="D73" s="18"/>
    </row>
    <row r="74" spans="1:4">
      <c r="A74" s="35"/>
      <c r="B74" s="15"/>
      <c r="C74" s="3"/>
      <c r="D74" s="18"/>
    </row>
    <row r="75" spans="1:4">
      <c r="A75" s="35"/>
      <c r="B75" s="15"/>
      <c r="C75" s="3"/>
      <c r="D75" s="18"/>
    </row>
    <row r="76" spans="1:4">
      <c r="A76" s="35"/>
      <c r="B76" s="15"/>
      <c r="C76" s="3"/>
      <c r="D76" s="18"/>
    </row>
    <row r="77" spans="1:4">
      <c r="A77" s="35"/>
      <c r="B77" s="15"/>
      <c r="C77" s="3"/>
      <c r="D77" s="18"/>
    </row>
    <row r="78" spans="1:4">
      <c r="A78" s="35"/>
      <c r="B78" s="15"/>
      <c r="C78" s="3"/>
      <c r="D78" s="18"/>
    </row>
    <row r="79" spans="1:4">
      <c r="A79" s="35"/>
      <c r="B79" s="15"/>
      <c r="C79" s="3"/>
      <c r="D79" s="18"/>
    </row>
    <row r="80" spans="1:4">
      <c r="A80" s="35"/>
      <c r="B80" s="15"/>
      <c r="C80" s="3"/>
      <c r="D80" s="18"/>
    </row>
    <row r="81" spans="1:8">
      <c r="A81" s="35"/>
      <c r="B81" s="15"/>
      <c r="C81" s="3"/>
      <c r="D81" s="18"/>
    </row>
    <row r="82" spans="1:8">
      <c r="A82" s="35"/>
      <c r="B82" s="15"/>
      <c r="C82" s="3"/>
      <c r="D82" s="18"/>
    </row>
    <row r="88" spans="1:8">
      <c r="H88" s="84" t="s">
        <v>471</v>
      </c>
    </row>
    <row r="92" spans="1:8">
      <c r="A92" s="517" t="s">
        <v>100</v>
      </c>
      <c r="B92" s="517"/>
    </row>
    <row r="93" spans="1:8">
      <c r="A93" s="517" t="s">
        <v>101</v>
      </c>
      <c r="B93" s="517"/>
    </row>
    <row r="94" spans="1:8">
      <c r="A94" s="517" t="s">
        <v>102</v>
      </c>
      <c r="B94" s="517"/>
    </row>
    <row r="96" spans="1:8" ht="18.75">
      <c r="A96" s="516" t="s">
        <v>508</v>
      </c>
      <c r="B96" s="516"/>
      <c r="C96" s="516"/>
      <c r="D96" s="516"/>
      <c r="E96" s="516"/>
      <c r="F96" s="516"/>
      <c r="G96" s="516"/>
      <c r="H96" s="516"/>
    </row>
    <row r="97" spans="1:8" ht="18.75">
      <c r="A97" s="516" t="s">
        <v>103</v>
      </c>
      <c r="B97" s="516"/>
      <c r="C97" s="516"/>
      <c r="D97" s="516"/>
      <c r="E97" s="516"/>
      <c r="F97" s="516"/>
      <c r="G97" s="516"/>
      <c r="H97" s="516"/>
    </row>
    <row r="98" spans="1:8" ht="18.75">
      <c r="A98" s="516" t="s">
        <v>398</v>
      </c>
      <c r="B98" s="516"/>
      <c r="C98" s="516"/>
      <c r="D98" s="516"/>
      <c r="E98" s="516"/>
      <c r="F98" s="516"/>
      <c r="G98" s="516"/>
      <c r="H98" s="516"/>
    </row>
    <row r="99" spans="1:8">
      <c r="A99" s="31"/>
      <c r="B99" s="23"/>
      <c r="C99" s="23"/>
      <c r="D99" s="23"/>
    </row>
    <row r="101" spans="1:8" ht="21">
      <c r="A101" s="558" t="s">
        <v>469</v>
      </c>
      <c r="B101" s="558"/>
      <c r="C101" s="558"/>
      <c r="D101" s="558"/>
      <c r="E101" s="558"/>
      <c r="F101" s="558"/>
    </row>
    <row r="102" spans="1:8">
      <c r="A102" s="142"/>
      <c r="B102" s="143"/>
      <c r="C102" s="144"/>
      <c r="D102" s="145"/>
      <c r="E102" s="146"/>
      <c r="F102" s="379"/>
    </row>
    <row r="103" spans="1:8" ht="24">
      <c r="A103" s="65" t="s">
        <v>166</v>
      </c>
      <c r="B103" s="124" t="s">
        <v>167</v>
      </c>
      <c r="C103" s="65" t="s">
        <v>168</v>
      </c>
      <c r="D103" s="65" t="s">
        <v>169</v>
      </c>
      <c r="E103" s="65" t="s">
        <v>171</v>
      </c>
      <c r="F103" s="65" t="s">
        <v>170</v>
      </c>
      <c r="G103" s="443" t="s">
        <v>500</v>
      </c>
      <c r="H103" s="403" t="s">
        <v>501</v>
      </c>
    </row>
    <row r="104" spans="1:8" ht="23.25" customHeight="1">
      <c r="A104" s="32">
        <v>1</v>
      </c>
      <c r="B104" s="180" t="s">
        <v>338</v>
      </c>
      <c r="C104" s="149" t="s">
        <v>23</v>
      </c>
      <c r="D104" s="182"/>
      <c r="E104" s="71">
        <v>300</v>
      </c>
      <c r="F104" s="100">
        <f>E104</f>
        <v>300</v>
      </c>
      <c r="G104" s="157"/>
      <c r="H104" s="453">
        <f>F104*G104</f>
        <v>0</v>
      </c>
    </row>
    <row r="105" spans="1:8" ht="23.25" customHeight="1">
      <c r="A105" s="32">
        <v>2</v>
      </c>
      <c r="B105" s="180" t="s">
        <v>339</v>
      </c>
      <c r="C105" s="149" t="s">
        <v>23</v>
      </c>
      <c r="D105" s="182"/>
      <c r="E105" s="71">
        <v>300</v>
      </c>
      <c r="F105" s="100">
        <f t="shared" ref="F105:F107" si="2">E105</f>
        <v>300</v>
      </c>
      <c r="G105" s="251"/>
      <c r="H105" s="453">
        <f>F105*G105</f>
        <v>0</v>
      </c>
    </row>
    <row r="106" spans="1:8" ht="23.25" customHeight="1">
      <c r="A106" s="32">
        <v>3</v>
      </c>
      <c r="B106" s="221" t="s">
        <v>336</v>
      </c>
      <c r="C106" s="71" t="s">
        <v>23</v>
      </c>
      <c r="D106" s="93"/>
      <c r="E106" s="71">
        <v>100</v>
      </c>
      <c r="F106" s="100">
        <f t="shared" si="2"/>
        <v>100</v>
      </c>
      <c r="G106" s="390"/>
      <c r="H106" s="390"/>
    </row>
    <row r="107" spans="1:8" ht="23.25" customHeight="1">
      <c r="A107" s="32">
        <v>4</v>
      </c>
      <c r="B107" s="221" t="s">
        <v>337</v>
      </c>
      <c r="C107" s="71" t="s">
        <v>23</v>
      </c>
      <c r="D107" s="93"/>
      <c r="E107" s="71">
        <v>300</v>
      </c>
      <c r="F107" s="100">
        <f t="shared" si="2"/>
        <v>300</v>
      </c>
      <c r="G107" s="390"/>
      <c r="H107" s="390"/>
    </row>
    <row r="108" spans="1:8" ht="18">
      <c r="G108" s="409" t="s">
        <v>503</v>
      </c>
      <c r="H108" s="454">
        <f>SUM(H104:H105)</f>
        <v>0</v>
      </c>
    </row>
    <row r="109" spans="1:8" ht="18">
      <c r="G109" s="409" t="s">
        <v>504</v>
      </c>
      <c r="H109" s="454"/>
    </row>
    <row r="110" spans="1:8" ht="18">
      <c r="G110" s="409" t="s">
        <v>504</v>
      </c>
      <c r="H110" s="454"/>
    </row>
    <row r="111" spans="1:8" ht="18">
      <c r="G111" s="409" t="s">
        <v>505</v>
      </c>
      <c r="H111" s="455">
        <f>SUM(H108:H110)</f>
        <v>0</v>
      </c>
    </row>
    <row r="119" spans="1:2">
      <c r="A119" s="539" t="s">
        <v>510</v>
      </c>
      <c r="B119" s="539"/>
    </row>
    <row r="134" spans="1:8">
      <c r="A134" s="502" t="s">
        <v>528</v>
      </c>
      <c r="B134" s="502"/>
      <c r="C134" s="502"/>
      <c r="D134" s="502"/>
      <c r="E134" s="502"/>
      <c r="F134" s="502"/>
      <c r="G134" s="502"/>
      <c r="H134" s="502"/>
    </row>
    <row r="136" spans="1:8">
      <c r="H136" s="84" t="s">
        <v>472</v>
      </c>
    </row>
  </sheetData>
  <sortState ref="B13:F25">
    <sortCondition ref="B13"/>
  </sortState>
  <mergeCells count="23">
    <mergeCell ref="A10:F10"/>
    <mergeCell ref="A1:B1"/>
    <mergeCell ref="A2:B2"/>
    <mergeCell ref="A3:B3"/>
    <mergeCell ref="A5:H5"/>
    <mergeCell ref="A6:H6"/>
    <mergeCell ref="A7:H7"/>
    <mergeCell ref="A31:B31"/>
    <mergeCell ref="A72:B72"/>
    <mergeCell ref="A119:B119"/>
    <mergeCell ref="A101:F101"/>
    <mergeCell ref="A92:B92"/>
    <mergeCell ref="A93:B93"/>
    <mergeCell ref="A94:B94"/>
    <mergeCell ref="A96:H96"/>
    <mergeCell ref="A97:H97"/>
    <mergeCell ref="A98:H98"/>
    <mergeCell ref="A43:B43"/>
    <mergeCell ref="A44:B44"/>
    <mergeCell ref="A45:B45"/>
    <mergeCell ref="A47:H47"/>
    <mergeCell ref="A48:H48"/>
    <mergeCell ref="A49:H49"/>
  </mergeCells>
  <pageMargins left="0.31496062992125984" right="0.31496062992125984" top="0.3543307086614173" bottom="0.3543307086614173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204"/>
  <sheetViews>
    <sheetView topLeftCell="A181" workbookViewId="0">
      <selection activeCell="A201" sqref="A201:H201"/>
    </sheetView>
  </sheetViews>
  <sheetFormatPr baseColWidth="10" defaultRowHeight="15"/>
  <cols>
    <col min="1" max="1" width="5.42578125" style="30" customWidth="1"/>
    <col min="2" max="2" width="36.140625" style="13" customWidth="1"/>
    <col min="3" max="3" width="12.42578125" style="2" customWidth="1"/>
    <col min="4" max="4" width="12.42578125" style="17" hidden="1" customWidth="1"/>
    <col min="5" max="5" width="12.85546875" style="76" hidden="1" customWidth="1"/>
    <col min="6" max="6" width="14" style="84" customWidth="1"/>
    <col min="7" max="7" width="15.2851562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5.75">
      <c r="A5" s="521" t="s">
        <v>508</v>
      </c>
      <c r="B5" s="521"/>
      <c r="C5" s="521"/>
      <c r="D5" s="521"/>
      <c r="E5" s="521"/>
      <c r="F5" s="521"/>
      <c r="G5" s="521"/>
      <c r="H5" s="521"/>
    </row>
    <row r="6" spans="1:8" ht="15.75">
      <c r="A6" s="521" t="s">
        <v>103</v>
      </c>
      <c r="B6" s="521"/>
      <c r="C6" s="521"/>
      <c r="D6" s="521"/>
      <c r="E6" s="521"/>
      <c r="F6" s="521"/>
      <c r="G6" s="521"/>
      <c r="H6" s="521"/>
    </row>
    <row r="7" spans="1:8" ht="15.75">
      <c r="A7" s="521" t="s">
        <v>398</v>
      </c>
      <c r="B7" s="521"/>
      <c r="C7" s="521"/>
      <c r="D7" s="521"/>
      <c r="E7" s="521"/>
      <c r="F7" s="521"/>
      <c r="G7" s="521"/>
      <c r="H7" s="521"/>
    </row>
    <row r="8" spans="1:8">
      <c r="A8" s="31"/>
      <c r="B8" s="23"/>
      <c r="C8" s="23"/>
      <c r="D8" s="23"/>
    </row>
    <row r="10" spans="1:8" ht="21">
      <c r="A10" s="532" t="s">
        <v>473</v>
      </c>
      <c r="B10" s="532"/>
      <c r="C10" s="532"/>
      <c r="D10" s="532"/>
      <c r="E10" s="532"/>
      <c r="F10" s="532"/>
    </row>
    <row r="11" spans="1:8" ht="18.75">
      <c r="B11" s="43"/>
      <c r="C11" s="24"/>
      <c r="D11" s="25"/>
    </row>
    <row r="12" spans="1:8" ht="25.5">
      <c r="A12" s="65" t="s">
        <v>166</v>
      </c>
      <c r="B12" s="122" t="s">
        <v>167</v>
      </c>
      <c r="C12" s="65" t="s">
        <v>168</v>
      </c>
      <c r="D12" s="65" t="s">
        <v>169</v>
      </c>
      <c r="E12" s="158" t="s">
        <v>171</v>
      </c>
      <c r="F12" s="65" t="s">
        <v>170</v>
      </c>
      <c r="G12" s="443" t="s">
        <v>500</v>
      </c>
      <c r="H12" s="403" t="s">
        <v>501</v>
      </c>
    </row>
    <row r="13" spans="1:8" ht="21.75" customHeight="1">
      <c r="A13" s="32">
        <v>1</v>
      </c>
      <c r="B13" s="68" t="s">
        <v>93</v>
      </c>
      <c r="C13" s="55" t="s">
        <v>15</v>
      </c>
      <c r="D13" s="55">
        <v>10</v>
      </c>
      <c r="E13" s="102"/>
      <c r="F13" s="103">
        <f t="shared" ref="F13:F16" si="0">D13+E13</f>
        <v>10</v>
      </c>
      <c r="G13" s="157"/>
      <c r="H13" s="453">
        <f>F13*G13</f>
        <v>0</v>
      </c>
    </row>
    <row r="14" spans="1:8" ht="21.75" customHeight="1">
      <c r="A14" s="32">
        <v>2</v>
      </c>
      <c r="B14" s="108" t="s">
        <v>156</v>
      </c>
      <c r="C14" s="55" t="s">
        <v>15</v>
      </c>
      <c r="D14" s="55">
        <v>10</v>
      </c>
      <c r="E14" s="102"/>
      <c r="F14" s="103">
        <f t="shared" si="0"/>
        <v>10</v>
      </c>
      <c r="G14" s="251"/>
      <c r="H14" s="453">
        <f>F14*G14</f>
        <v>0</v>
      </c>
    </row>
    <row r="15" spans="1:8" ht="21.75" customHeight="1">
      <c r="A15" s="32">
        <v>3</v>
      </c>
      <c r="B15" s="107" t="s">
        <v>154</v>
      </c>
      <c r="C15" s="55" t="s">
        <v>15</v>
      </c>
      <c r="D15" s="55">
        <v>10</v>
      </c>
      <c r="E15" s="102"/>
      <c r="F15" s="103">
        <f t="shared" si="0"/>
        <v>10</v>
      </c>
      <c r="G15" s="390"/>
      <c r="H15" s="390"/>
    </row>
    <row r="16" spans="1:8" ht="21.75" customHeight="1">
      <c r="A16" s="32">
        <v>4</v>
      </c>
      <c r="B16" s="107" t="s">
        <v>155</v>
      </c>
      <c r="C16" s="55" t="s">
        <v>15</v>
      </c>
      <c r="D16" s="55">
        <v>10</v>
      </c>
      <c r="E16" s="102"/>
      <c r="F16" s="103">
        <f t="shared" si="0"/>
        <v>10</v>
      </c>
      <c r="G16" s="390"/>
      <c r="H16" s="390"/>
    </row>
    <row r="17" spans="1:8" ht="18">
      <c r="G17" s="409" t="s">
        <v>503</v>
      </c>
      <c r="H17" s="454">
        <f>SUM(H13:H14)</f>
        <v>0</v>
      </c>
    </row>
    <row r="18" spans="1:8" ht="18">
      <c r="G18" s="409" t="s">
        <v>504</v>
      </c>
      <c r="H18" s="454"/>
    </row>
    <row r="19" spans="1:8" ht="18">
      <c r="A19" s="34"/>
      <c r="B19" s="14"/>
      <c r="G19" s="409" t="s">
        <v>504</v>
      </c>
      <c r="H19" s="454"/>
    </row>
    <row r="20" spans="1:8" ht="18">
      <c r="A20" s="34"/>
      <c r="B20" s="14"/>
      <c r="G20" s="409" t="s">
        <v>505</v>
      </c>
      <c r="H20" s="455">
        <f>SUM(H17:H19)</f>
        <v>0</v>
      </c>
    </row>
    <row r="21" spans="1:8">
      <c r="A21" s="34"/>
      <c r="B21" s="14"/>
      <c r="C21" s="3"/>
      <c r="D21" s="18"/>
    </row>
    <row r="22" spans="1:8">
      <c r="A22" s="34"/>
      <c r="B22" s="14"/>
      <c r="C22" s="3"/>
      <c r="D22" s="18"/>
    </row>
    <row r="23" spans="1:8">
      <c r="A23" s="34"/>
      <c r="B23" s="14"/>
      <c r="C23" s="3"/>
      <c r="D23" s="18"/>
    </row>
    <row r="24" spans="1:8">
      <c r="A24" s="539" t="s">
        <v>510</v>
      </c>
      <c r="B24" s="539"/>
      <c r="C24" s="3"/>
      <c r="D24" s="18"/>
    </row>
    <row r="25" spans="1:8">
      <c r="A25" s="34"/>
      <c r="B25" s="14"/>
      <c r="C25" s="3"/>
      <c r="D25" s="18"/>
    </row>
    <row r="26" spans="1:8">
      <c r="A26" s="34"/>
      <c r="B26" s="14"/>
      <c r="C26" s="3"/>
      <c r="D26" s="18"/>
    </row>
    <row r="27" spans="1:8">
      <c r="A27" s="34"/>
      <c r="B27" s="14"/>
      <c r="C27" s="3"/>
      <c r="D27" s="18"/>
    </row>
    <row r="28" spans="1:8">
      <c r="A28" s="34"/>
      <c r="B28" s="14"/>
      <c r="C28" s="3"/>
      <c r="D28" s="18"/>
    </row>
    <row r="29" spans="1:8">
      <c r="A29" s="34"/>
      <c r="B29" s="14"/>
      <c r="C29" s="3"/>
      <c r="D29" s="18"/>
    </row>
    <row r="30" spans="1:8">
      <c r="A30" s="34"/>
      <c r="B30" s="14"/>
      <c r="C30" s="3"/>
      <c r="D30" s="18"/>
    </row>
    <row r="31" spans="1:8">
      <c r="A31" s="34"/>
      <c r="B31" s="14"/>
      <c r="C31" s="3"/>
      <c r="D31" s="18"/>
    </row>
    <row r="32" spans="1:8">
      <c r="A32" s="34"/>
      <c r="B32" s="14"/>
      <c r="C32" s="3"/>
      <c r="D32" s="18"/>
    </row>
    <row r="33" spans="1:8">
      <c r="A33" s="34"/>
      <c r="B33" s="14"/>
      <c r="C33" s="3"/>
      <c r="D33" s="18"/>
    </row>
    <row r="34" spans="1:8">
      <c r="A34" s="34"/>
      <c r="B34" s="14"/>
      <c r="C34" s="3"/>
      <c r="D34" s="18"/>
    </row>
    <row r="35" spans="1:8" ht="14.25" customHeight="1">
      <c r="A35" s="34"/>
      <c r="B35" s="14"/>
      <c r="C35" s="3"/>
      <c r="D35" s="18"/>
    </row>
    <row r="36" spans="1:8">
      <c r="A36" s="34"/>
      <c r="B36" s="14"/>
      <c r="C36" s="3"/>
      <c r="D36" s="18"/>
    </row>
    <row r="37" spans="1:8">
      <c r="A37" s="34"/>
      <c r="B37" s="14"/>
      <c r="C37" s="3"/>
      <c r="D37" s="18"/>
    </row>
    <row r="38" spans="1:8">
      <c r="A38" s="34"/>
      <c r="B38" s="14"/>
      <c r="C38" s="3"/>
      <c r="D38" s="18"/>
    </row>
    <row r="39" spans="1:8">
      <c r="A39" s="34"/>
      <c r="B39" s="14"/>
      <c r="C39" s="3"/>
      <c r="D39" s="18"/>
    </row>
    <row r="40" spans="1:8">
      <c r="A40" s="34"/>
      <c r="B40" s="14"/>
      <c r="C40" s="3"/>
      <c r="D40" s="18"/>
    </row>
    <row r="41" spans="1:8">
      <c r="A41" s="34"/>
      <c r="B41" s="14"/>
      <c r="C41" s="3"/>
      <c r="D41" s="18"/>
    </row>
    <row r="42" spans="1:8">
      <c r="A42" s="34"/>
      <c r="B42" s="14"/>
      <c r="C42" s="3"/>
      <c r="D42" s="18"/>
    </row>
    <row r="43" spans="1:8">
      <c r="A43" s="34"/>
      <c r="B43" s="14"/>
      <c r="C43" s="3"/>
      <c r="D43" s="18"/>
    </row>
    <row r="44" spans="1:8">
      <c r="A44" s="34"/>
      <c r="B44" s="14"/>
      <c r="C44" s="3"/>
      <c r="D44" s="18"/>
    </row>
    <row r="45" spans="1:8">
      <c r="A45" s="34"/>
      <c r="B45" s="14"/>
      <c r="C45" s="3"/>
      <c r="D45" s="18"/>
    </row>
    <row r="46" spans="1:8">
      <c r="A46" s="34"/>
      <c r="B46" s="14"/>
      <c r="C46" s="3"/>
      <c r="D46" s="18"/>
    </row>
    <row r="47" spans="1:8">
      <c r="A47" s="34"/>
      <c r="B47" s="14"/>
      <c r="C47" s="3"/>
      <c r="D47" s="18"/>
    </row>
    <row r="48" spans="1:8">
      <c r="A48" s="502" t="s">
        <v>528</v>
      </c>
      <c r="B48" s="502"/>
      <c r="C48" s="502"/>
      <c r="D48" s="502"/>
      <c r="E48" s="502"/>
      <c r="F48" s="502"/>
      <c r="G48" s="502"/>
      <c r="H48" s="502"/>
    </row>
    <row r="49" spans="1:8">
      <c r="A49" s="34"/>
      <c r="B49" s="14"/>
      <c r="C49" s="3"/>
      <c r="D49" s="18"/>
    </row>
    <row r="50" spans="1:8">
      <c r="A50" s="34"/>
      <c r="B50" s="14"/>
      <c r="C50" s="3"/>
      <c r="D50" s="18"/>
      <c r="H50" s="84" t="s">
        <v>477</v>
      </c>
    </row>
    <row r="51" spans="1:8">
      <c r="A51" s="34"/>
      <c r="B51" s="14"/>
      <c r="C51" s="3"/>
      <c r="D51" s="18"/>
    </row>
    <row r="52" spans="1:8">
      <c r="A52" s="517" t="s">
        <v>100</v>
      </c>
      <c r="B52" s="517"/>
    </row>
    <row r="53" spans="1:8">
      <c r="A53" s="517" t="s">
        <v>101</v>
      </c>
      <c r="B53" s="517"/>
    </row>
    <row r="54" spans="1:8">
      <c r="A54" s="517" t="s">
        <v>102</v>
      </c>
      <c r="B54" s="517"/>
    </row>
    <row r="56" spans="1:8" ht="15.75">
      <c r="A56" s="521" t="s">
        <v>508</v>
      </c>
      <c r="B56" s="521"/>
      <c r="C56" s="521"/>
      <c r="D56" s="521"/>
      <c r="E56" s="521"/>
      <c r="F56" s="521"/>
      <c r="G56" s="521"/>
      <c r="H56" s="521"/>
    </row>
    <row r="57" spans="1:8" ht="15.75">
      <c r="A57" s="521" t="s">
        <v>103</v>
      </c>
      <c r="B57" s="521"/>
      <c r="C57" s="521"/>
      <c r="D57" s="521"/>
      <c r="E57" s="521"/>
      <c r="F57" s="521"/>
      <c r="G57" s="521"/>
      <c r="H57" s="521"/>
    </row>
    <row r="58" spans="1:8" ht="15.75">
      <c r="A58" s="521" t="s">
        <v>398</v>
      </c>
      <c r="B58" s="521"/>
      <c r="C58" s="521"/>
      <c r="D58" s="521"/>
      <c r="E58" s="521"/>
      <c r="F58" s="521"/>
      <c r="G58" s="521"/>
      <c r="H58" s="521"/>
    </row>
    <row r="59" spans="1:8">
      <c r="A59" s="31"/>
      <c r="B59" s="23"/>
      <c r="C59" s="23"/>
      <c r="D59" s="23"/>
    </row>
    <row r="61" spans="1:8" ht="21">
      <c r="A61" s="532" t="s">
        <v>474</v>
      </c>
      <c r="B61" s="532"/>
      <c r="C61" s="532"/>
      <c r="D61" s="532"/>
      <c r="E61" s="532"/>
      <c r="F61" s="532"/>
    </row>
    <row r="62" spans="1:8" ht="18.75">
      <c r="B62" s="43"/>
      <c r="C62" s="24"/>
      <c r="D62" s="25"/>
    </row>
    <row r="63" spans="1:8" ht="25.5">
      <c r="A63" s="65" t="s">
        <v>166</v>
      </c>
      <c r="B63" s="122" t="s">
        <v>167</v>
      </c>
      <c r="C63" s="65" t="s">
        <v>168</v>
      </c>
      <c r="D63" s="65" t="s">
        <v>169</v>
      </c>
      <c r="E63" s="158" t="s">
        <v>171</v>
      </c>
      <c r="F63" s="65" t="s">
        <v>170</v>
      </c>
      <c r="G63" s="443" t="s">
        <v>500</v>
      </c>
      <c r="H63" s="403" t="s">
        <v>501</v>
      </c>
    </row>
    <row r="64" spans="1:8" ht="21.75" customHeight="1">
      <c r="A64" s="32">
        <v>1</v>
      </c>
      <c r="B64" s="68" t="s">
        <v>91</v>
      </c>
      <c r="C64" s="55" t="s">
        <v>15</v>
      </c>
      <c r="D64" s="55">
        <v>120</v>
      </c>
      <c r="E64" s="102"/>
      <c r="F64" s="103">
        <f>D64+E64</f>
        <v>120</v>
      </c>
      <c r="G64" s="157"/>
      <c r="H64" s="453">
        <f>F64*G64</f>
        <v>0</v>
      </c>
    </row>
    <row r="65" spans="1:8" ht="21.75" customHeight="1">
      <c r="A65" s="32">
        <v>2</v>
      </c>
      <c r="B65" s="68" t="s">
        <v>92</v>
      </c>
      <c r="C65" s="55" t="s">
        <v>15</v>
      </c>
      <c r="D65" s="55">
        <v>60</v>
      </c>
      <c r="E65" s="102"/>
      <c r="F65" s="103">
        <f>D65+E65</f>
        <v>60</v>
      </c>
      <c r="G65" s="251"/>
      <c r="H65" s="453">
        <f>F65*G65</f>
        <v>0</v>
      </c>
    </row>
    <row r="66" spans="1:8" ht="21.75" customHeight="1">
      <c r="A66" s="32">
        <v>3</v>
      </c>
      <c r="B66" s="68" t="s">
        <v>83</v>
      </c>
      <c r="C66" s="55" t="s">
        <v>15</v>
      </c>
      <c r="D66" s="55">
        <v>480</v>
      </c>
      <c r="E66" s="70">
        <v>500</v>
      </c>
      <c r="F66" s="103">
        <f>D66+E66</f>
        <v>980</v>
      </c>
      <c r="G66" s="390"/>
      <c r="H66" s="390"/>
    </row>
    <row r="67" spans="1:8" ht="21.75" customHeight="1">
      <c r="A67" s="32">
        <v>4</v>
      </c>
      <c r="B67" s="64" t="s">
        <v>84</v>
      </c>
      <c r="C67" s="55" t="s">
        <v>15</v>
      </c>
      <c r="D67" s="55">
        <v>60</v>
      </c>
      <c r="E67" s="70">
        <v>10000</v>
      </c>
      <c r="F67" s="103">
        <f>D67+E67</f>
        <v>10060</v>
      </c>
      <c r="G67" s="390"/>
      <c r="H67" s="390"/>
    </row>
    <row r="68" spans="1:8" ht="18">
      <c r="A68" s="34"/>
      <c r="B68" s="14"/>
      <c r="C68" s="3"/>
      <c r="D68" s="18"/>
      <c r="G68" s="409" t="s">
        <v>503</v>
      </c>
      <c r="H68" s="454">
        <f>SUM(H64:H65)</f>
        <v>0</v>
      </c>
    </row>
    <row r="69" spans="1:8" ht="18">
      <c r="A69" s="34"/>
      <c r="B69" s="14"/>
      <c r="C69" s="3"/>
      <c r="D69" s="18"/>
      <c r="G69" s="409" t="s">
        <v>504</v>
      </c>
      <c r="H69" s="454"/>
    </row>
    <row r="70" spans="1:8" ht="18">
      <c r="A70" s="34"/>
      <c r="B70" s="14"/>
      <c r="C70" s="3"/>
      <c r="D70" s="18"/>
      <c r="G70" s="409" t="s">
        <v>504</v>
      </c>
      <c r="H70" s="454"/>
    </row>
    <row r="71" spans="1:8" ht="18">
      <c r="A71" s="34"/>
      <c r="B71" s="14"/>
      <c r="C71" s="3"/>
      <c r="D71" s="18"/>
      <c r="G71" s="409" t="s">
        <v>505</v>
      </c>
      <c r="H71" s="455">
        <f>SUM(H68:H70)</f>
        <v>0</v>
      </c>
    </row>
    <row r="72" spans="1:8">
      <c r="A72" s="34"/>
      <c r="B72" s="14"/>
      <c r="C72" s="3"/>
      <c r="D72" s="18"/>
    </row>
    <row r="73" spans="1:8">
      <c r="A73" s="34"/>
      <c r="B73" s="14"/>
      <c r="C73" s="3"/>
      <c r="D73" s="18"/>
    </row>
    <row r="74" spans="1:8">
      <c r="A74" s="34"/>
      <c r="B74" s="14"/>
      <c r="C74" s="3"/>
      <c r="D74" s="18"/>
    </row>
    <row r="75" spans="1:8">
      <c r="A75" s="539" t="s">
        <v>510</v>
      </c>
      <c r="B75" s="539"/>
      <c r="C75" s="3"/>
      <c r="D75" s="18"/>
    </row>
    <row r="76" spans="1:8">
      <c r="A76" s="34"/>
      <c r="B76" s="14"/>
      <c r="C76" s="3"/>
      <c r="D76" s="18"/>
    </row>
    <row r="77" spans="1:8">
      <c r="A77" s="34"/>
      <c r="B77" s="14"/>
      <c r="C77" s="3"/>
      <c r="D77" s="18"/>
    </row>
    <row r="78" spans="1:8">
      <c r="A78" s="34"/>
      <c r="B78" s="14"/>
      <c r="C78" s="3"/>
      <c r="D78" s="18"/>
    </row>
    <row r="79" spans="1:8">
      <c r="A79" s="34"/>
      <c r="B79" s="14"/>
      <c r="C79" s="3"/>
      <c r="D79" s="18"/>
    </row>
    <row r="80" spans="1:8">
      <c r="A80" s="34"/>
      <c r="B80" s="14"/>
      <c r="C80" s="3"/>
      <c r="D80" s="18"/>
    </row>
    <row r="81" spans="1:4">
      <c r="A81" s="34"/>
      <c r="B81" s="14"/>
      <c r="C81" s="3"/>
      <c r="D81" s="18"/>
    </row>
    <row r="82" spans="1:4">
      <c r="A82" s="34"/>
      <c r="B82" s="14"/>
      <c r="C82" s="3"/>
      <c r="D82" s="18"/>
    </row>
    <row r="83" spans="1:4">
      <c r="A83" s="34"/>
      <c r="B83" s="14"/>
      <c r="C83" s="3"/>
      <c r="D83" s="18"/>
    </row>
    <row r="84" spans="1:4">
      <c r="A84" s="34"/>
      <c r="B84" s="14"/>
      <c r="C84" s="3"/>
      <c r="D84" s="18"/>
    </row>
    <row r="85" spans="1:4">
      <c r="A85" s="34"/>
      <c r="B85" s="14"/>
      <c r="C85" s="3"/>
      <c r="D85" s="18"/>
    </row>
    <row r="86" spans="1:4">
      <c r="A86" s="34"/>
      <c r="B86" s="14"/>
      <c r="C86" s="3"/>
      <c r="D86" s="18"/>
    </row>
    <row r="87" spans="1:4">
      <c r="A87" s="34"/>
      <c r="B87" s="14"/>
      <c r="C87" s="3"/>
      <c r="D87" s="18"/>
    </row>
    <row r="88" spans="1:4">
      <c r="A88" s="34"/>
      <c r="B88" s="14"/>
      <c r="C88" s="3"/>
      <c r="D88" s="18"/>
    </row>
    <row r="89" spans="1:4">
      <c r="A89" s="34"/>
      <c r="B89" s="14"/>
      <c r="C89" s="3"/>
      <c r="D89" s="18"/>
    </row>
    <row r="90" spans="1:4">
      <c r="A90" s="34"/>
      <c r="B90" s="14"/>
      <c r="C90" s="3"/>
      <c r="D90" s="18"/>
    </row>
    <row r="91" spans="1:4">
      <c r="A91" s="34"/>
      <c r="B91" s="14"/>
      <c r="C91" s="3"/>
      <c r="D91" s="18"/>
    </row>
    <row r="92" spans="1:4">
      <c r="A92" s="34"/>
      <c r="B92" s="14"/>
      <c r="C92" s="3"/>
      <c r="D92" s="18"/>
    </row>
    <row r="93" spans="1:4">
      <c r="A93" s="34"/>
      <c r="B93" s="14"/>
      <c r="C93" s="3"/>
      <c r="D93" s="18"/>
    </row>
    <row r="94" spans="1:4">
      <c r="A94" s="34"/>
      <c r="B94" s="14"/>
      <c r="C94" s="3"/>
      <c r="D94" s="18"/>
    </row>
    <row r="95" spans="1:4">
      <c r="A95" s="34"/>
      <c r="B95" s="14"/>
      <c r="C95" s="3"/>
      <c r="D95" s="18"/>
    </row>
    <row r="96" spans="1:4">
      <c r="A96" s="34"/>
      <c r="B96" s="14"/>
      <c r="C96" s="3"/>
      <c r="D96" s="18"/>
    </row>
    <row r="97" spans="1:8">
      <c r="A97" s="34"/>
      <c r="B97" s="14"/>
      <c r="C97" s="3"/>
      <c r="D97" s="18"/>
    </row>
    <row r="98" spans="1:8">
      <c r="A98" s="502" t="s">
        <v>528</v>
      </c>
      <c r="B98" s="502"/>
      <c r="C98" s="502"/>
      <c r="D98" s="502"/>
      <c r="E98" s="502"/>
      <c r="F98" s="502"/>
      <c r="G98" s="502"/>
      <c r="H98" s="502"/>
    </row>
    <row r="99" spans="1:8">
      <c r="A99" s="34"/>
      <c r="B99" s="14"/>
      <c r="C99" s="3"/>
      <c r="D99" s="18"/>
      <c r="H99" s="84" t="s">
        <v>478</v>
      </c>
    </row>
    <row r="100" spans="1:8">
      <c r="A100" s="34"/>
      <c r="B100" s="14"/>
      <c r="C100" s="3"/>
      <c r="D100" s="18"/>
    </row>
    <row r="101" spans="1:8">
      <c r="A101" s="34"/>
      <c r="B101" s="14"/>
      <c r="C101" s="3"/>
      <c r="D101" s="18"/>
    </row>
    <row r="102" spans="1:8">
      <c r="A102" s="35"/>
      <c r="B102" s="15"/>
      <c r="C102" s="3"/>
      <c r="D102" s="18"/>
    </row>
    <row r="103" spans="1:8">
      <c r="A103" s="517" t="s">
        <v>100</v>
      </c>
      <c r="B103" s="517"/>
    </row>
    <row r="104" spans="1:8">
      <c r="A104" s="517" t="s">
        <v>101</v>
      </c>
      <c r="B104" s="517"/>
    </row>
    <row r="105" spans="1:8">
      <c r="A105" s="517" t="s">
        <v>102</v>
      </c>
      <c r="B105" s="517"/>
    </row>
    <row r="107" spans="1:8" s="448" customFormat="1" ht="18.75">
      <c r="A107" s="516" t="s">
        <v>508</v>
      </c>
      <c r="B107" s="516"/>
      <c r="C107" s="516"/>
      <c r="D107" s="516"/>
      <c r="E107" s="516"/>
      <c r="F107" s="516"/>
      <c r="G107" s="516"/>
      <c r="H107" s="516"/>
    </row>
    <row r="108" spans="1:8" s="448" customFormat="1" ht="18.75">
      <c r="A108" s="516" t="s">
        <v>103</v>
      </c>
      <c r="B108" s="516"/>
      <c r="C108" s="516"/>
      <c r="D108" s="516"/>
      <c r="E108" s="516"/>
      <c r="F108" s="516"/>
      <c r="G108" s="516"/>
      <c r="H108" s="516"/>
    </row>
    <row r="109" spans="1:8" ht="15.75">
      <c r="A109" s="521" t="s">
        <v>398</v>
      </c>
      <c r="B109" s="521"/>
      <c r="C109" s="521"/>
      <c r="D109" s="521"/>
      <c r="E109" s="521"/>
      <c r="F109" s="521"/>
      <c r="G109" s="521"/>
      <c r="H109" s="521"/>
    </row>
    <row r="110" spans="1:8">
      <c r="A110" s="31"/>
      <c r="B110" s="23"/>
      <c r="C110" s="23"/>
      <c r="D110" s="23"/>
    </row>
    <row r="112" spans="1:8" ht="21">
      <c r="A112" s="532" t="s">
        <v>475</v>
      </c>
      <c r="B112" s="532"/>
      <c r="C112" s="532"/>
      <c r="D112" s="532"/>
      <c r="E112" s="532"/>
      <c r="F112" s="532"/>
    </row>
    <row r="113" spans="1:8" ht="18.75">
      <c r="B113" s="43"/>
      <c r="C113" s="24"/>
      <c r="D113" s="25"/>
    </row>
    <row r="114" spans="1:8" ht="25.5">
      <c r="A114" s="65" t="s">
        <v>166</v>
      </c>
      <c r="B114" s="190" t="s">
        <v>167</v>
      </c>
      <c r="C114" s="65" t="s">
        <v>168</v>
      </c>
      <c r="D114" s="65" t="s">
        <v>169</v>
      </c>
      <c r="E114" s="158" t="s">
        <v>171</v>
      </c>
      <c r="F114" s="65" t="s">
        <v>170</v>
      </c>
      <c r="G114" s="443" t="s">
        <v>500</v>
      </c>
      <c r="H114" s="403" t="s">
        <v>501</v>
      </c>
    </row>
    <row r="115" spans="1:8" ht="21.75" customHeight="1">
      <c r="A115" s="32">
        <v>1</v>
      </c>
      <c r="B115" s="109" t="s">
        <v>268</v>
      </c>
      <c r="C115" s="110" t="s">
        <v>164</v>
      </c>
      <c r="D115" s="93"/>
      <c r="E115" s="102">
        <v>100</v>
      </c>
      <c r="F115" s="103">
        <f>D115+E115</f>
        <v>100</v>
      </c>
      <c r="G115" s="157"/>
      <c r="H115" s="453">
        <f>F115*G115</f>
        <v>0</v>
      </c>
    </row>
    <row r="116" spans="1:8" ht="21.75" customHeight="1">
      <c r="A116" s="32">
        <v>2</v>
      </c>
      <c r="B116" s="109" t="s">
        <v>269</v>
      </c>
      <c r="C116" s="110" t="s">
        <v>164</v>
      </c>
      <c r="D116" s="93"/>
      <c r="E116" s="102">
        <v>100</v>
      </c>
      <c r="F116" s="103">
        <f>D116+E116</f>
        <v>100</v>
      </c>
      <c r="G116" s="251"/>
      <c r="H116" s="453">
        <f>F116*G116</f>
        <v>0</v>
      </c>
    </row>
    <row r="117" spans="1:8">
      <c r="A117" s="35"/>
      <c r="B117" s="15"/>
      <c r="C117" s="3"/>
      <c r="D117" s="18"/>
      <c r="G117" s="390"/>
      <c r="H117" s="390"/>
    </row>
    <row r="118" spans="1:8">
      <c r="A118" s="35"/>
      <c r="B118" s="15"/>
      <c r="C118" s="3"/>
      <c r="D118" s="18"/>
      <c r="G118" s="390"/>
      <c r="H118" s="390"/>
    </row>
    <row r="119" spans="1:8" ht="18">
      <c r="A119" s="35"/>
      <c r="B119" s="15"/>
      <c r="C119" s="3"/>
      <c r="D119" s="18"/>
      <c r="G119" s="409" t="s">
        <v>503</v>
      </c>
      <c r="H119" s="454">
        <f>SUM(H115:H116)</f>
        <v>0</v>
      </c>
    </row>
    <row r="120" spans="1:8" ht="18">
      <c r="A120" s="35"/>
      <c r="B120" s="15"/>
      <c r="C120" s="3"/>
      <c r="D120" s="18"/>
      <c r="G120" s="409" t="s">
        <v>504</v>
      </c>
      <c r="H120" s="454"/>
    </row>
    <row r="121" spans="1:8" ht="18">
      <c r="A121" s="35"/>
      <c r="B121" s="15"/>
      <c r="C121" s="3"/>
      <c r="D121" s="18"/>
      <c r="G121" s="409" t="s">
        <v>504</v>
      </c>
      <c r="H121" s="454"/>
    </row>
    <row r="122" spans="1:8" ht="18">
      <c r="A122" s="35"/>
      <c r="B122" s="15"/>
      <c r="C122" s="3"/>
      <c r="D122" s="18"/>
      <c r="G122" s="409" t="s">
        <v>505</v>
      </c>
      <c r="H122" s="455">
        <f>SUM(H119:H121)</f>
        <v>0</v>
      </c>
    </row>
    <row r="123" spans="1:8">
      <c r="A123" s="35"/>
      <c r="B123" s="15"/>
      <c r="C123" s="3"/>
      <c r="D123" s="18"/>
    </row>
    <row r="124" spans="1:8">
      <c r="A124" s="35"/>
      <c r="B124" s="15"/>
      <c r="C124" s="3"/>
      <c r="D124" s="18"/>
    </row>
    <row r="125" spans="1:8">
      <c r="A125" s="35"/>
      <c r="B125" s="15"/>
      <c r="C125" s="3"/>
      <c r="D125" s="18"/>
    </row>
    <row r="126" spans="1:8">
      <c r="A126" s="539" t="s">
        <v>510</v>
      </c>
      <c r="B126" s="539"/>
      <c r="C126" s="3"/>
      <c r="D126" s="18"/>
    </row>
    <row r="127" spans="1:8">
      <c r="A127" s="35"/>
      <c r="B127" s="15"/>
      <c r="C127" s="3"/>
      <c r="D127" s="18"/>
    </row>
    <row r="128" spans="1:8">
      <c r="A128" s="35"/>
      <c r="B128" s="15"/>
      <c r="C128" s="3"/>
      <c r="D128" s="18"/>
    </row>
    <row r="129" spans="1:4">
      <c r="A129" s="35"/>
      <c r="B129" s="15"/>
      <c r="C129" s="3"/>
      <c r="D129" s="18"/>
    </row>
    <row r="130" spans="1:4">
      <c r="A130" s="35"/>
      <c r="B130" s="15"/>
      <c r="C130" s="3"/>
      <c r="D130" s="18"/>
    </row>
    <row r="131" spans="1:4">
      <c r="A131" s="35"/>
      <c r="B131" s="15"/>
      <c r="C131" s="3"/>
      <c r="D131" s="18"/>
    </row>
    <row r="132" spans="1:4">
      <c r="A132" s="35"/>
      <c r="B132" s="15"/>
      <c r="C132" s="3"/>
      <c r="D132" s="18"/>
    </row>
    <row r="133" spans="1:4">
      <c r="A133" s="35"/>
      <c r="B133" s="15"/>
      <c r="C133" s="3"/>
      <c r="D133" s="18"/>
    </row>
    <row r="134" spans="1:4">
      <c r="A134" s="35"/>
      <c r="B134" s="15"/>
      <c r="C134" s="3"/>
      <c r="D134" s="18"/>
    </row>
    <row r="135" spans="1:4">
      <c r="A135" s="35"/>
      <c r="B135" s="15"/>
      <c r="C135" s="3"/>
      <c r="D135" s="18"/>
    </row>
    <row r="136" spans="1:4">
      <c r="A136" s="35"/>
      <c r="B136" s="15"/>
      <c r="C136" s="3"/>
      <c r="D136" s="18"/>
    </row>
    <row r="137" spans="1:4">
      <c r="A137" s="35"/>
      <c r="B137" s="15"/>
      <c r="C137" s="3"/>
      <c r="D137" s="18"/>
    </row>
    <row r="138" spans="1:4">
      <c r="A138" s="35"/>
      <c r="B138" s="15"/>
      <c r="C138" s="3"/>
      <c r="D138" s="18"/>
    </row>
    <row r="139" spans="1:4">
      <c r="A139" s="35"/>
      <c r="B139" s="15"/>
      <c r="C139" s="3"/>
      <c r="D139" s="18"/>
    </row>
    <row r="140" spans="1:4">
      <c r="A140" s="35"/>
      <c r="B140" s="15"/>
      <c r="C140" s="3"/>
      <c r="D140" s="18"/>
    </row>
    <row r="141" spans="1:4">
      <c r="A141" s="35"/>
      <c r="B141" s="15"/>
      <c r="C141" s="3"/>
      <c r="D141" s="18"/>
    </row>
    <row r="142" spans="1:4">
      <c r="A142" s="35"/>
      <c r="B142" s="15"/>
      <c r="C142" s="3"/>
      <c r="D142" s="18"/>
    </row>
    <row r="143" spans="1:4">
      <c r="A143" s="35"/>
      <c r="B143" s="15"/>
      <c r="C143" s="3"/>
      <c r="D143" s="18"/>
    </row>
    <row r="144" spans="1:4">
      <c r="A144" s="35"/>
      <c r="B144" s="15"/>
      <c r="C144" s="3"/>
      <c r="D144" s="18"/>
    </row>
    <row r="145" spans="1:8">
      <c r="A145" s="35"/>
      <c r="B145" s="15"/>
      <c r="C145" s="3"/>
      <c r="D145" s="18"/>
    </row>
    <row r="146" spans="1:8">
      <c r="A146" s="35"/>
      <c r="B146" s="15"/>
      <c r="C146" s="3"/>
      <c r="D146" s="18"/>
    </row>
    <row r="147" spans="1:8">
      <c r="A147" s="35"/>
      <c r="B147" s="15"/>
      <c r="C147" s="3"/>
      <c r="D147" s="18"/>
    </row>
    <row r="148" spans="1:8">
      <c r="A148" s="35"/>
      <c r="B148" s="15"/>
      <c r="C148" s="3"/>
      <c r="D148" s="18"/>
    </row>
    <row r="149" spans="1:8">
      <c r="A149" s="35"/>
      <c r="B149" s="15"/>
      <c r="C149" s="3"/>
      <c r="D149" s="18"/>
    </row>
    <row r="150" spans="1:8">
      <c r="A150" s="35"/>
      <c r="B150" s="15"/>
      <c r="C150" s="3"/>
      <c r="D150" s="18"/>
    </row>
    <row r="151" spans="1:8">
      <c r="A151" s="502" t="s">
        <v>528</v>
      </c>
      <c r="B151" s="502"/>
      <c r="C151" s="502"/>
      <c r="D151" s="502"/>
      <c r="E151" s="502"/>
      <c r="F151" s="502"/>
      <c r="G151" s="502"/>
      <c r="H151" s="502"/>
    </row>
    <row r="152" spans="1:8">
      <c r="A152" s="35"/>
      <c r="B152" s="15"/>
      <c r="C152" s="3"/>
      <c r="D152" s="18"/>
    </row>
    <row r="153" spans="1:8">
      <c r="A153" s="35"/>
      <c r="B153" s="15"/>
      <c r="C153" s="3"/>
      <c r="D153" s="18"/>
      <c r="H153" s="84" t="s">
        <v>479</v>
      </c>
    </row>
    <row r="154" spans="1:8">
      <c r="A154" s="35"/>
      <c r="B154" s="15"/>
      <c r="C154" s="3"/>
      <c r="D154" s="18"/>
    </row>
    <row r="155" spans="1:8">
      <c r="A155" s="517" t="s">
        <v>100</v>
      </c>
      <c r="B155" s="517"/>
    </row>
    <row r="156" spans="1:8">
      <c r="A156" s="517" t="s">
        <v>101</v>
      </c>
      <c r="B156" s="517"/>
    </row>
    <row r="157" spans="1:8">
      <c r="A157" s="517" t="s">
        <v>102</v>
      </c>
      <c r="B157" s="517"/>
    </row>
    <row r="159" spans="1:8" ht="18.75">
      <c r="A159" s="516" t="s">
        <v>508</v>
      </c>
      <c r="B159" s="516"/>
      <c r="C159" s="516"/>
      <c r="D159" s="516"/>
      <c r="E159" s="516"/>
      <c r="F159" s="516"/>
      <c r="G159" s="516"/>
      <c r="H159" s="516"/>
    </row>
    <row r="160" spans="1:8" ht="18.75">
      <c r="A160" s="516" t="s">
        <v>103</v>
      </c>
      <c r="B160" s="516"/>
      <c r="C160" s="516"/>
      <c r="D160" s="516"/>
      <c r="E160" s="516"/>
      <c r="F160" s="516"/>
      <c r="G160" s="516"/>
      <c r="H160" s="516"/>
    </row>
    <row r="161" spans="1:8" ht="18.75">
      <c r="A161" s="516" t="s">
        <v>398</v>
      </c>
      <c r="B161" s="516"/>
      <c r="C161" s="516"/>
      <c r="D161" s="516"/>
      <c r="E161" s="516"/>
      <c r="F161" s="516"/>
      <c r="G161" s="516"/>
      <c r="H161" s="516"/>
    </row>
    <row r="162" spans="1:8">
      <c r="A162" s="31"/>
      <c r="B162" s="23"/>
      <c r="C162" s="23"/>
      <c r="D162" s="23"/>
    </row>
    <row r="164" spans="1:8" ht="21">
      <c r="A164" s="559" t="s">
        <v>476</v>
      </c>
      <c r="B164" s="559"/>
      <c r="C164" s="559"/>
      <c r="D164" s="559"/>
      <c r="E164" s="559"/>
      <c r="F164" s="559"/>
    </row>
    <row r="165" spans="1:8" ht="18.75">
      <c r="B165" s="43"/>
      <c r="C165" s="24"/>
      <c r="D165" s="25"/>
    </row>
    <row r="166" spans="1:8" ht="25.5">
      <c r="A166" s="65" t="s">
        <v>166</v>
      </c>
      <c r="B166" s="190" t="s">
        <v>167</v>
      </c>
      <c r="C166" s="65" t="s">
        <v>168</v>
      </c>
      <c r="D166" s="65" t="s">
        <v>169</v>
      </c>
      <c r="E166" s="158" t="s">
        <v>171</v>
      </c>
      <c r="F166" s="65" t="s">
        <v>170</v>
      </c>
      <c r="G166" s="443" t="s">
        <v>500</v>
      </c>
      <c r="H166" s="403" t="s">
        <v>501</v>
      </c>
    </row>
    <row r="167" spans="1:8" ht="21.75" customHeight="1">
      <c r="A167" s="32">
        <v>1</v>
      </c>
      <c r="B167" s="68" t="s">
        <v>184</v>
      </c>
      <c r="C167" s="55" t="s">
        <v>15</v>
      </c>
      <c r="D167" s="55"/>
      <c r="E167" s="102">
        <v>30</v>
      </c>
      <c r="F167" s="103">
        <f t="shared" ref="F167:F169" si="1">D167+E167</f>
        <v>30</v>
      </c>
      <c r="G167" s="157"/>
      <c r="H167" s="453">
        <f>F167*G167</f>
        <v>0</v>
      </c>
    </row>
    <row r="168" spans="1:8" ht="21.75" customHeight="1">
      <c r="A168" s="32">
        <v>2</v>
      </c>
      <c r="B168" s="68" t="s">
        <v>32</v>
      </c>
      <c r="C168" s="55" t="s">
        <v>15</v>
      </c>
      <c r="D168" s="55">
        <v>480</v>
      </c>
      <c r="E168" s="102">
        <v>20</v>
      </c>
      <c r="F168" s="103">
        <f t="shared" si="1"/>
        <v>500</v>
      </c>
      <c r="G168" s="251"/>
      <c r="H168" s="453">
        <f>F168*G168</f>
        <v>0</v>
      </c>
    </row>
    <row r="169" spans="1:8" ht="21.75" customHeight="1">
      <c r="A169" s="250">
        <v>3</v>
      </c>
      <c r="B169" s="252" t="s">
        <v>340</v>
      </c>
      <c r="C169" s="149" t="s">
        <v>23</v>
      </c>
      <c r="D169" s="182"/>
      <c r="E169" s="95">
        <v>1500</v>
      </c>
      <c r="F169" s="103">
        <f t="shared" si="1"/>
        <v>1500</v>
      </c>
      <c r="G169" s="390"/>
      <c r="H169" s="390"/>
    </row>
    <row r="170" spans="1:8">
      <c r="A170" s="35"/>
      <c r="B170" s="15"/>
      <c r="C170" s="3"/>
      <c r="D170" s="18"/>
      <c r="G170" s="390"/>
      <c r="H170" s="390"/>
    </row>
    <row r="171" spans="1:8" ht="18">
      <c r="A171" s="35"/>
      <c r="B171" s="15"/>
      <c r="C171" s="3"/>
      <c r="D171" s="18"/>
      <c r="G171" s="409" t="s">
        <v>503</v>
      </c>
      <c r="H171" s="454">
        <f>SUM(H167:H168)</f>
        <v>0</v>
      </c>
    </row>
    <row r="172" spans="1:8" ht="18">
      <c r="A172" s="35"/>
      <c r="B172" s="15"/>
      <c r="C172" s="3"/>
      <c r="D172" s="18"/>
      <c r="G172" s="409" t="s">
        <v>504</v>
      </c>
      <c r="H172" s="454"/>
    </row>
    <row r="173" spans="1:8" ht="18">
      <c r="A173" s="35"/>
      <c r="B173" s="15"/>
      <c r="C173" s="3"/>
      <c r="D173" s="18"/>
      <c r="G173" s="409" t="s">
        <v>504</v>
      </c>
      <c r="H173" s="454"/>
    </row>
    <row r="174" spans="1:8" ht="18">
      <c r="A174" s="35"/>
      <c r="B174" s="15"/>
      <c r="C174" s="3"/>
      <c r="D174" s="18"/>
      <c r="G174" s="409" t="s">
        <v>505</v>
      </c>
      <c r="H174" s="455">
        <f>SUM(H171:H173)</f>
        <v>0</v>
      </c>
    </row>
    <row r="175" spans="1:8">
      <c r="A175" s="35"/>
      <c r="B175" s="15"/>
      <c r="C175" s="3"/>
      <c r="D175" s="18"/>
    </row>
    <row r="176" spans="1:8">
      <c r="A176" s="35"/>
      <c r="B176" s="15"/>
      <c r="C176" s="3"/>
      <c r="D176" s="18"/>
    </row>
    <row r="177" spans="1:4">
      <c r="A177" s="35"/>
      <c r="B177" s="15"/>
      <c r="C177" s="3"/>
      <c r="D177" s="18"/>
    </row>
    <row r="181" spans="1:4">
      <c r="A181" s="539" t="s">
        <v>510</v>
      </c>
      <c r="B181" s="539"/>
    </row>
    <row r="201" spans="1:8">
      <c r="A201" s="502" t="s">
        <v>528</v>
      </c>
      <c r="B201" s="502"/>
      <c r="C201" s="502"/>
      <c r="D201" s="502"/>
      <c r="E201" s="502"/>
      <c r="F201" s="502"/>
      <c r="G201" s="502"/>
      <c r="H201" s="502"/>
    </row>
    <row r="204" spans="1:8">
      <c r="H204" s="84" t="s">
        <v>480</v>
      </c>
    </row>
  </sheetData>
  <sortState ref="B13:F25">
    <sortCondition ref="B13"/>
  </sortState>
  <mergeCells count="32">
    <mergeCell ref="A107:H107"/>
    <mergeCell ref="A108:H108"/>
    <mergeCell ref="A1:B1"/>
    <mergeCell ref="A2:B2"/>
    <mergeCell ref="A3:B3"/>
    <mergeCell ref="A10:F10"/>
    <mergeCell ref="A5:H5"/>
    <mergeCell ref="A6:H6"/>
    <mergeCell ref="A7:H7"/>
    <mergeCell ref="A61:F61"/>
    <mergeCell ref="A52:B52"/>
    <mergeCell ref="A53:B53"/>
    <mergeCell ref="A54:B54"/>
    <mergeCell ref="A56:H56"/>
    <mergeCell ref="A57:H57"/>
    <mergeCell ref="A58:H58"/>
    <mergeCell ref="A181:B181"/>
    <mergeCell ref="A126:B126"/>
    <mergeCell ref="A75:B75"/>
    <mergeCell ref="A24:B24"/>
    <mergeCell ref="A164:F164"/>
    <mergeCell ref="A112:F112"/>
    <mergeCell ref="A155:B155"/>
    <mergeCell ref="A156:B156"/>
    <mergeCell ref="A157:B157"/>
    <mergeCell ref="A109:H109"/>
    <mergeCell ref="A159:H159"/>
    <mergeCell ref="A160:H160"/>
    <mergeCell ref="A161:H161"/>
    <mergeCell ref="A103:B103"/>
    <mergeCell ref="A104:B104"/>
    <mergeCell ref="A105:B105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67"/>
  <sheetViews>
    <sheetView topLeftCell="A34" workbookViewId="0">
      <selection activeCell="A49" sqref="A49:H49"/>
    </sheetView>
  </sheetViews>
  <sheetFormatPr baseColWidth="10" defaultRowHeight="15"/>
  <cols>
    <col min="1" max="1" width="5.28515625" style="30" customWidth="1"/>
    <col min="2" max="2" width="36.140625" style="13" customWidth="1"/>
    <col min="3" max="3" width="12.42578125" style="2" customWidth="1"/>
    <col min="4" max="4" width="12.42578125" style="17" hidden="1" customWidth="1"/>
    <col min="5" max="5" width="11.42578125" hidden="1" customWidth="1"/>
    <col min="6" max="6" width="16.85546875" customWidth="1"/>
    <col min="7" max="7" width="15.4257812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8.75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16" t="s">
        <v>398</v>
      </c>
      <c r="B7" s="516"/>
      <c r="C7" s="516"/>
      <c r="D7" s="516"/>
      <c r="E7" s="516"/>
      <c r="F7" s="516"/>
      <c r="G7" s="516"/>
      <c r="H7" s="516"/>
    </row>
    <row r="8" spans="1:8">
      <c r="A8" s="31"/>
      <c r="B8" s="23"/>
      <c r="C8" s="23"/>
      <c r="D8" s="23"/>
    </row>
    <row r="9" spans="1:8">
      <c r="A9" s="535"/>
      <c r="B9" s="535"/>
    </row>
    <row r="11" spans="1:8" ht="21">
      <c r="A11" s="42"/>
      <c r="B11" s="19"/>
      <c r="C11" s="24"/>
      <c r="D11" s="25"/>
    </row>
    <row r="12" spans="1:8" ht="15.75" customHeight="1">
      <c r="A12" s="532" t="s">
        <v>481</v>
      </c>
      <c r="B12" s="532"/>
      <c r="C12" s="532"/>
      <c r="D12" s="532"/>
      <c r="E12" s="560"/>
      <c r="F12" s="532"/>
    </row>
    <row r="13" spans="1:8" ht="21">
      <c r="A13" s="43"/>
      <c r="B13" s="20"/>
      <c r="C13" s="24"/>
      <c r="D13" s="25"/>
    </row>
    <row r="14" spans="1:8" ht="25.5">
      <c r="A14" s="65" t="s">
        <v>166</v>
      </c>
      <c r="B14" s="122" t="s">
        <v>167</v>
      </c>
      <c r="C14" s="65" t="s">
        <v>168</v>
      </c>
      <c r="D14" s="65" t="s">
        <v>169</v>
      </c>
      <c r="E14" s="65" t="s">
        <v>171</v>
      </c>
      <c r="F14" s="65" t="s">
        <v>170</v>
      </c>
      <c r="G14" s="443" t="s">
        <v>500</v>
      </c>
      <c r="H14" s="403" t="s">
        <v>501</v>
      </c>
    </row>
    <row r="15" spans="1:8" s="2" customFormat="1" ht="22.5" customHeight="1">
      <c r="A15" s="32">
        <v>1</v>
      </c>
      <c r="B15" s="68" t="s">
        <v>34</v>
      </c>
      <c r="C15" s="55" t="s">
        <v>16</v>
      </c>
      <c r="D15" s="96">
        <v>20</v>
      </c>
      <c r="E15" s="314">
        <v>500</v>
      </c>
      <c r="F15" s="100">
        <f>D15+E15</f>
        <v>520</v>
      </c>
      <c r="G15" s="157"/>
      <c r="H15" s="453">
        <f>F15*G15</f>
        <v>0</v>
      </c>
    </row>
    <row r="16" spans="1:8" ht="18">
      <c r="A16" s="33"/>
      <c r="B16" s="27"/>
      <c r="C16" s="28"/>
      <c r="D16" s="29"/>
      <c r="G16" s="409" t="s">
        <v>503</v>
      </c>
      <c r="H16" s="454">
        <f>SUM(H15:H15)</f>
        <v>0</v>
      </c>
    </row>
    <row r="17" spans="1:8" ht="18">
      <c r="A17" s="59"/>
      <c r="B17" s="60"/>
      <c r="C17" s="61"/>
      <c r="D17" s="62"/>
      <c r="G17" s="409" t="s">
        <v>504</v>
      </c>
      <c r="H17" s="454"/>
    </row>
    <row r="18" spans="1:8" ht="18">
      <c r="A18" s="541"/>
      <c r="B18" s="541"/>
      <c r="C18" s="541"/>
      <c r="D18" s="541"/>
      <c r="G18" s="409" t="s">
        <v>504</v>
      </c>
      <c r="H18" s="454"/>
    </row>
    <row r="19" spans="1:8" ht="18">
      <c r="A19" s="34"/>
      <c r="B19" s="22"/>
      <c r="C19" s="8"/>
      <c r="D19" s="18"/>
      <c r="G19" s="409" t="s">
        <v>505</v>
      </c>
      <c r="H19" s="455">
        <f>SUM(H16:H18)</f>
        <v>0</v>
      </c>
    </row>
    <row r="20" spans="1:8">
      <c r="A20" s="34"/>
      <c r="B20" s="14"/>
      <c r="C20" s="3"/>
      <c r="D20" s="18"/>
    </row>
    <row r="21" spans="1:8">
      <c r="A21" s="34"/>
      <c r="B21" s="14"/>
      <c r="C21" s="3"/>
      <c r="D21" s="18"/>
    </row>
    <row r="22" spans="1:8">
      <c r="A22" s="34"/>
      <c r="B22" s="14"/>
      <c r="C22" s="3"/>
      <c r="D22" s="18"/>
    </row>
    <row r="23" spans="1:8">
      <c r="A23" s="34"/>
      <c r="B23" s="14"/>
      <c r="C23" s="3"/>
      <c r="D23" s="18"/>
    </row>
    <row r="24" spans="1:8">
      <c r="A24" s="539" t="s">
        <v>510</v>
      </c>
      <c r="B24" s="539"/>
      <c r="C24" s="3"/>
      <c r="D24" s="18"/>
    </row>
    <row r="25" spans="1:8">
      <c r="A25" s="34"/>
      <c r="B25" s="14"/>
      <c r="C25" s="3"/>
      <c r="D25" s="18"/>
    </row>
    <row r="26" spans="1:8">
      <c r="A26" s="34"/>
      <c r="B26" s="14"/>
      <c r="C26" s="3"/>
      <c r="D26" s="18"/>
    </row>
    <row r="27" spans="1:8">
      <c r="A27" s="34"/>
      <c r="B27" s="14"/>
      <c r="C27" s="3"/>
      <c r="D27" s="18"/>
    </row>
    <row r="28" spans="1:8">
      <c r="A28" s="34"/>
      <c r="B28" s="14"/>
      <c r="C28" s="3"/>
      <c r="D28" s="18"/>
    </row>
    <row r="29" spans="1:8">
      <c r="A29" s="34"/>
      <c r="B29" s="14"/>
      <c r="C29" s="3"/>
      <c r="D29" s="18"/>
    </row>
    <row r="30" spans="1:8">
      <c r="A30" s="34"/>
      <c r="B30" s="14"/>
      <c r="C30" s="3"/>
      <c r="D30" s="18"/>
    </row>
    <row r="31" spans="1:8">
      <c r="A31" s="34"/>
      <c r="B31" s="14"/>
      <c r="C31" s="3"/>
      <c r="D31" s="18"/>
    </row>
    <row r="32" spans="1:8">
      <c r="A32" s="34"/>
      <c r="B32" s="14"/>
      <c r="C32" s="3"/>
      <c r="D32" s="18"/>
    </row>
    <row r="33" spans="1:4">
      <c r="A33" s="34"/>
      <c r="B33" s="14"/>
      <c r="C33" s="3"/>
      <c r="D33" s="18"/>
    </row>
    <row r="34" spans="1:4">
      <c r="A34" s="34"/>
      <c r="B34" s="14"/>
      <c r="C34" s="3"/>
      <c r="D34" s="18"/>
    </row>
    <row r="35" spans="1:4">
      <c r="A35" s="34"/>
      <c r="B35" s="14"/>
      <c r="C35" s="3"/>
      <c r="D35" s="18"/>
    </row>
    <row r="36" spans="1:4">
      <c r="A36" s="34"/>
      <c r="B36" s="14"/>
      <c r="C36" s="3"/>
      <c r="D36" s="18"/>
    </row>
    <row r="37" spans="1:4">
      <c r="A37" s="34"/>
      <c r="B37" s="14"/>
      <c r="C37" s="3"/>
      <c r="D37" s="18"/>
    </row>
    <row r="38" spans="1:4">
      <c r="A38" s="34"/>
      <c r="B38" s="14"/>
      <c r="C38" s="3"/>
      <c r="D38" s="18"/>
    </row>
    <row r="39" spans="1:4">
      <c r="A39" s="34"/>
      <c r="B39" s="14"/>
      <c r="C39" s="3"/>
      <c r="D39" s="18"/>
    </row>
    <row r="40" spans="1:4">
      <c r="A40" s="34"/>
      <c r="B40" s="14"/>
      <c r="C40" s="3"/>
      <c r="D40" s="18"/>
    </row>
    <row r="41" spans="1:4">
      <c r="A41" s="34"/>
      <c r="B41" s="14"/>
      <c r="C41" s="3"/>
      <c r="D41" s="18"/>
    </row>
    <row r="42" spans="1:4">
      <c r="A42" s="34"/>
      <c r="B42" s="14"/>
      <c r="C42" s="3"/>
      <c r="D42" s="18"/>
    </row>
    <row r="43" spans="1:4">
      <c r="A43" s="34"/>
      <c r="B43" s="14"/>
      <c r="C43" s="3"/>
      <c r="D43" s="18"/>
    </row>
    <row r="44" spans="1:4">
      <c r="A44" s="34"/>
      <c r="B44" s="14"/>
      <c r="C44" s="3"/>
      <c r="D44" s="18"/>
    </row>
    <row r="45" spans="1:4">
      <c r="A45" s="34"/>
      <c r="B45" s="14"/>
      <c r="C45" s="3"/>
      <c r="D45" s="18"/>
    </row>
    <row r="46" spans="1:4">
      <c r="A46" s="34"/>
      <c r="B46" s="14"/>
      <c r="C46" s="3"/>
      <c r="D46" s="18"/>
    </row>
    <row r="47" spans="1:4">
      <c r="A47" s="34"/>
      <c r="B47" s="14"/>
      <c r="C47" s="3"/>
      <c r="D47" s="18"/>
    </row>
    <row r="48" spans="1:4">
      <c r="A48" s="34"/>
      <c r="B48" s="14"/>
      <c r="C48" s="3"/>
      <c r="D48" s="18"/>
    </row>
    <row r="49" spans="1:8">
      <c r="A49" s="502" t="s">
        <v>528</v>
      </c>
      <c r="B49" s="502"/>
      <c r="C49" s="502"/>
      <c r="D49" s="502"/>
      <c r="E49" s="502"/>
      <c r="F49" s="502"/>
      <c r="G49" s="502"/>
      <c r="H49" s="502"/>
    </row>
    <row r="50" spans="1:8">
      <c r="A50" s="34"/>
      <c r="B50" s="14"/>
      <c r="C50" s="3"/>
      <c r="D50" s="18"/>
      <c r="H50" s="84" t="s">
        <v>482</v>
      </c>
    </row>
    <row r="51" spans="1:8">
      <c r="A51" s="34"/>
      <c r="B51" s="14"/>
      <c r="C51" s="3"/>
      <c r="D51" s="18"/>
    </row>
    <row r="52" spans="1:8">
      <c r="A52" s="34"/>
      <c r="B52" s="14"/>
      <c r="C52" s="3"/>
      <c r="D52" s="18"/>
    </row>
    <row r="53" spans="1:8">
      <c r="A53" s="34"/>
      <c r="B53" s="14"/>
      <c r="C53" s="3"/>
      <c r="D53" s="18"/>
    </row>
    <row r="54" spans="1:8">
      <c r="A54" s="34"/>
      <c r="B54" s="14"/>
      <c r="C54" s="3"/>
      <c r="D54" s="18"/>
    </row>
    <row r="55" spans="1:8" ht="18.75">
      <c r="A55" s="342"/>
      <c r="B55" s="343"/>
      <c r="C55" s="344"/>
      <c r="D55" s="116"/>
      <c r="E55" s="336"/>
      <c r="F55" s="336"/>
    </row>
    <row r="56" spans="1:8" ht="18.75">
      <c r="A56" s="342"/>
      <c r="B56" s="343"/>
      <c r="C56" s="344"/>
      <c r="D56" s="116"/>
      <c r="E56" s="336"/>
      <c r="F56" s="336"/>
    </row>
    <row r="57" spans="1:8" ht="18.75">
      <c r="A57" s="342"/>
      <c r="B57" s="343"/>
      <c r="C57" s="344"/>
      <c r="D57" s="116"/>
      <c r="E57" s="336"/>
      <c r="F57" s="336"/>
    </row>
    <row r="58" spans="1:8">
      <c r="A58" s="34"/>
      <c r="B58" s="14"/>
      <c r="C58" s="3"/>
      <c r="D58" s="18"/>
    </row>
    <row r="59" spans="1:8">
      <c r="A59" s="34"/>
      <c r="B59" s="14"/>
      <c r="C59" s="3"/>
      <c r="D59" s="18"/>
    </row>
    <row r="60" spans="1:8">
      <c r="A60" s="34"/>
      <c r="B60" s="14"/>
      <c r="C60" s="3"/>
      <c r="D60" s="18"/>
    </row>
    <row r="61" spans="1:8">
      <c r="A61" s="34"/>
      <c r="B61" s="14"/>
      <c r="C61" s="3"/>
      <c r="D61" s="18"/>
    </row>
    <row r="62" spans="1:8">
      <c r="A62" s="34"/>
      <c r="B62" s="14"/>
      <c r="C62" s="3"/>
      <c r="D62" s="18"/>
    </row>
    <row r="63" spans="1:8">
      <c r="A63" s="34"/>
      <c r="B63" s="14"/>
      <c r="C63" s="3"/>
      <c r="D63" s="18"/>
    </row>
    <row r="64" spans="1:8">
      <c r="A64" s="34"/>
      <c r="B64" s="14"/>
      <c r="C64" s="3"/>
      <c r="D64" s="18"/>
    </row>
    <row r="65" spans="1:4">
      <c r="A65" s="34"/>
      <c r="B65" s="14"/>
      <c r="C65" s="3"/>
      <c r="D65" s="18"/>
    </row>
    <row r="66" spans="1:4">
      <c r="A66" s="34"/>
      <c r="B66" s="14"/>
      <c r="C66" s="3"/>
      <c r="D66" s="18"/>
    </row>
    <row r="67" spans="1:4">
      <c r="A67" s="34"/>
      <c r="B67" s="14"/>
      <c r="C67" s="3"/>
      <c r="D67" s="18"/>
    </row>
    <row r="68" spans="1:4">
      <c r="A68" s="34"/>
      <c r="B68" s="14"/>
      <c r="C68" s="3"/>
      <c r="D68" s="18"/>
    </row>
    <row r="69" spans="1:4">
      <c r="A69" s="34"/>
      <c r="B69" s="14"/>
      <c r="C69" s="3"/>
      <c r="D69" s="18"/>
    </row>
    <row r="70" spans="1:4">
      <c r="A70" s="34"/>
      <c r="B70" s="14"/>
      <c r="C70" s="3"/>
      <c r="D70" s="18"/>
    </row>
    <row r="71" spans="1:4">
      <c r="A71" s="34"/>
      <c r="B71" s="14"/>
      <c r="C71" s="3"/>
      <c r="D71" s="18"/>
    </row>
    <row r="72" spans="1:4">
      <c r="A72" s="34"/>
      <c r="B72" s="14"/>
      <c r="C72" s="3"/>
      <c r="D72" s="18"/>
    </row>
    <row r="73" spans="1:4">
      <c r="A73" s="34"/>
      <c r="B73" s="14"/>
      <c r="C73" s="3"/>
      <c r="D73" s="18"/>
    </row>
    <row r="74" spans="1:4">
      <c r="A74" s="34"/>
      <c r="B74" s="14"/>
      <c r="C74" s="3"/>
      <c r="D74" s="18"/>
    </row>
    <row r="75" spans="1:4">
      <c r="A75" s="34"/>
      <c r="B75" s="14"/>
      <c r="C75" s="3"/>
      <c r="D75" s="18"/>
    </row>
    <row r="76" spans="1:4">
      <c r="A76" s="34"/>
      <c r="B76" s="14"/>
      <c r="C76" s="3"/>
      <c r="D76" s="18"/>
    </row>
    <row r="77" spans="1:4">
      <c r="A77" s="34"/>
      <c r="B77" s="14"/>
      <c r="C77" s="3"/>
      <c r="D77" s="18"/>
    </row>
    <row r="78" spans="1:4">
      <c r="A78" s="34"/>
      <c r="B78" s="14"/>
      <c r="C78" s="3"/>
      <c r="D78" s="18"/>
    </row>
    <row r="79" spans="1:4">
      <c r="A79" s="34"/>
      <c r="B79" s="14"/>
      <c r="C79" s="3"/>
      <c r="D79" s="18"/>
    </row>
    <row r="80" spans="1:4">
      <c r="A80" s="34"/>
      <c r="B80" s="14"/>
      <c r="C80" s="3"/>
      <c r="D80" s="18"/>
    </row>
    <row r="81" spans="1:4">
      <c r="A81" s="34"/>
      <c r="B81" s="14"/>
      <c r="C81" s="3"/>
      <c r="D81" s="18"/>
    </row>
    <row r="82" spans="1:4">
      <c r="A82" s="34"/>
      <c r="B82" s="14"/>
      <c r="C82" s="3"/>
      <c r="D82" s="18"/>
    </row>
    <row r="83" spans="1:4">
      <c r="A83" s="34"/>
      <c r="B83" s="14"/>
      <c r="C83" s="3"/>
      <c r="D83" s="18"/>
    </row>
    <row r="84" spans="1:4">
      <c r="A84" s="34"/>
      <c r="B84" s="14"/>
      <c r="C84" s="3"/>
      <c r="D84" s="18"/>
    </row>
    <row r="85" spans="1:4">
      <c r="A85" s="34"/>
      <c r="B85" s="14"/>
      <c r="C85" s="3"/>
      <c r="D85" s="18"/>
    </row>
    <row r="86" spans="1:4">
      <c r="A86" s="34"/>
      <c r="B86" s="14"/>
      <c r="C86" s="3"/>
      <c r="D86" s="18"/>
    </row>
    <row r="87" spans="1:4">
      <c r="A87" s="34"/>
      <c r="B87" s="14"/>
      <c r="C87" s="3"/>
      <c r="D87" s="18"/>
    </row>
    <row r="88" spans="1:4">
      <c r="A88" s="34"/>
      <c r="B88" s="14"/>
      <c r="C88" s="3"/>
      <c r="D88" s="18"/>
    </row>
    <row r="89" spans="1:4">
      <c r="A89" s="35"/>
      <c r="B89" s="15"/>
      <c r="C89" s="3"/>
      <c r="D89" s="18"/>
    </row>
    <row r="90" spans="1:4">
      <c r="A90" s="35"/>
      <c r="B90" s="15"/>
      <c r="C90" s="3"/>
      <c r="D90" s="18"/>
    </row>
    <row r="91" spans="1:4">
      <c r="A91" s="35"/>
      <c r="B91" s="15"/>
      <c r="C91" s="3"/>
      <c r="D91" s="18"/>
    </row>
    <row r="92" spans="1:4">
      <c r="A92" s="35"/>
      <c r="B92" s="15"/>
      <c r="C92" s="3"/>
      <c r="D92" s="18"/>
    </row>
    <row r="93" spans="1:4">
      <c r="A93" s="35"/>
      <c r="B93" s="15"/>
      <c r="C93" s="3"/>
      <c r="D93" s="18"/>
    </row>
    <row r="94" spans="1:4">
      <c r="A94" s="35"/>
      <c r="B94" s="15"/>
      <c r="C94" s="3"/>
      <c r="D94" s="18"/>
    </row>
    <row r="95" spans="1:4">
      <c r="A95" s="35"/>
      <c r="B95" s="15"/>
      <c r="C95" s="3"/>
      <c r="D95" s="18"/>
    </row>
    <row r="96" spans="1:4">
      <c r="A96" s="35"/>
      <c r="B96" s="15"/>
      <c r="C96" s="3"/>
      <c r="D96" s="18"/>
    </row>
    <row r="97" spans="1:6">
      <c r="A97" s="35"/>
      <c r="B97" s="15"/>
      <c r="C97" s="3"/>
      <c r="D97" s="18"/>
    </row>
    <row r="98" spans="1:6">
      <c r="A98" s="35"/>
      <c r="B98" s="15"/>
      <c r="C98" s="3"/>
      <c r="D98" s="18"/>
    </row>
    <row r="99" spans="1:6">
      <c r="A99" s="35"/>
      <c r="B99" s="15"/>
      <c r="C99" s="3"/>
      <c r="D99" s="18"/>
    </row>
    <row r="100" spans="1:6">
      <c r="A100" s="35"/>
      <c r="B100" s="15"/>
      <c r="C100" s="3"/>
      <c r="D100" s="18"/>
    </row>
    <row r="101" spans="1:6">
      <c r="A101" s="35"/>
      <c r="B101" s="15"/>
      <c r="C101" s="3"/>
      <c r="D101" s="18"/>
    </row>
    <row r="102" spans="1:6">
      <c r="A102" s="35"/>
      <c r="B102" s="15"/>
      <c r="C102" s="3"/>
      <c r="D102" s="18"/>
    </row>
    <row r="103" spans="1:6">
      <c r="A103" s="35"/>
      <c r="B103" s="15"/>
      <c r="C103" s="3"/>
      <c r="D103" s="18"/>
    </row>
    <row r="104" spans="1:6">
      <c r="A104" s="35"/>
      <c r="B104" s="15"/>
      <c r="C104" s="3"/>
      <c r="D104" s="18"/>
    </row>
    <row r="105" spans="1:6">
      <c r="A105" s="35"/>
      <c r="B105" s="15"/>
      <c r="C105" s="3"/>
      <c r="D105" s="18"/>
    </row>
    <row r="106" spans="1:6">
      <c r="A106" s="35"/>
      <c r="B106" s="15"/>
      <c r="C106" s="3"/>
      <c r="D106" s="18"/>
    </row>
    <row r="107" spans="1:6" ht="18.75">
      <c r="A107" s="337"/>
      <c r="B107" s="338"/>
      <c r="C107" s="344"/>
      <c r="D107" s="116"/>
      <c r="E107" s="336"/>
      <c r="F107" s="336"/>
    </row>
    <row r="108" spans="1:6" ht="18.75">
      <c r="A108" s="337"/>
      <c r="B108" s="338"/>
      <c r="C108" s="344"/>
      <c r="D108" s="116"/>
      <c r="E108" s="336"/>
      <c r="F108" s="336"/>
    </row>
    <row r="109" spans="1:6" ht="18.75">
      <c r="A109" s="337"/>
      <c r="B109" s="338"/>
      <c r="C109" s="344"/>
      <c r="D109" s="116"/>
      <c r="E109" s="336"/>
      <c r="F109" s="336"/>
    </row>
    <row r="110" spans="1:6">
      <c r="A110" s="35"/>
      <c r="B110" s="15"/>
      <c r="C110" s="3"/>
      <c r="D110" s="18"/>
    </row>
    <row r="111" spans="1:6">
      <c r="A111" s="35"/>
      <c r="B111" s="15"/>
      <c r="C111" s="3"/>
      <c r="D111" s="18"/>
    </row>
    <row r="112" spans="1:6">
      <c r="A112" s="35"/>
      <c r="B112" s="15"/>
      <c r="C112" s="3"/>
      <c r="D112" s="18"/>
    </row>
    <row r="113" spans="1:4">
      <c r="A113" s="35"/>
      <c r="B113" s="15"/>
      <c r="C113" s="3"/>
      <c r="D113" s="18"/>
    </row>
    <row r="114" spans="1:4">
      <c r="A114" s="35"/>
      <c r="B114" s="15"/>
      <c r="C114" s="3"/>
      <c r="D114" s="18"/>
    </row>
    <row r="115" spans="1:4">
      <c r="A115" s="35"/>
      <c r="B115" s="15"/>
      <c r="C115" s="3"/>
      <c r="D115" s="18"/>
    </row>
    <row r="116" spans="1:4">
      <c r="A116" s="35"/>
      <c r="B116" s="15"/>
      <c r="C116" s="3"/>
      <c r="D116" s="18"/>
    </row>
    <row r="117" spans="1:4">
      <c r="A117" s="35"/>
      <c r="B117" s="15"/>
      <c r="C117" s="3"/>
      <c r="D117" s="18"/>
    </row>
    <row r="118" spans="1:4">
      <c r="A118" s="35"/>
      <c r="B118" s="15"/>
      <c r="C118" s="3"/>
      <c r="D118" s="18"/>
    </row>
    <row r="119" spans="1:4">
      <c r="A119" s="35"/>
      <c r="B119" s="15"/>
      <c r="C119" s="3"/>
      <c r="D119" s="18"/>
    </row>
    <row r="120" spans="1:4">
      <c r="A120" s="35"/>
      <c r="B120" s="15"/>
      <c r="C120" s="3"/>
      <c r="D120" s="18"/>
    </row>
    <row r="121" spans="1:4">
      <c r="A121" s="35"/>
      <c r="B121" s="15"/>
      <c r="C121" s="3"/>
      <c r="D121" s="18"/>
    </row>
    <row r="122" spans="1:4">
      <c r="A122" s="35"/>
      <c r="B122" s="15"/>
      <c r="C122" s="3"/>
      <c r="D122" s="18"/>
    </row>
    <row r="123" spans="1:4">
      <c r="A123" s="35"/>
      <c r="B123" s="15"/>
      <c r="C123" s="3"/>
      <c r="D123" s="18"/>
    </row>
    <row r="124" spans="1:4">
      <c r="A124" s="35"/>
      <c r="B124" s="15"/>
      <c r="C124" s="3"/>
      <c r="D124" s="18"/>
    </row>
    <row r="125" spans="1:4">
      <c r="A125" s="35"/>
      <c r="B125" s="15"/>
      <c r="C125" s="3"/>
      <c r="D125" s="18"/>
    </row>
    <row r="126" spans="1:4">
      <c r="A126" s="35"/>
      <c r="B126" s="15"/>
      <c r="C126" s="3"/>
      <c r="D126" s="18"/>
    </row>
    <row r="127" spans="1:4">
      <c r="A127" s="35"/>
      <c r="B127" s="15"/>
      <c r="C127" s="3"/>
      <c r="D127" s="18"/>
    </row>
    <row r="128" spans="1:4">
      <c r="A128" s="35"/>
      <c r="B128" s="15"/>
      <c r="C128" s="3"/>
      <c r="D128" s="18"/>
    </row>
    <row r="129" spans="1:4">
      <c r="A129" s="35"/>
      <c r="B129" s="15"/>
      <c r="C129" s="3"/>
      <c r="D129" s="18"/>
    </row>
    <row r="130" spans="1:4">
      <c r="A130" s="35"/>
      <c r="B130" s="15"/>
      <c r="C130" s="3"/>
      <c r="D130" s="18"/>
    </row>
    <row r="131" spans="1:4">
      <c r="A131" s="35"/>
      <c r="B131" s="15"/>
      <c r="C131" s="3"/>
      <c r="D131" s="18"/>
    </row>
    <row r="132" spans="1:4">
      <c r="A132" s="35"/>
      <c r="B132" s="15"/>
      <c r="C132" s="3"/>
      <c r="D132" s="18"/>
    </row>
    <row r="133" spans="1:4">
      <c r="A133" s="35"/>
      <c r="B133" s="15"/>
      <c r="C133" s="3"/>
      <c r="D133" s="18"/>
    </row>
    <row r="134" spans="1:4">
      <c r="A134" s="35"/>
      <c r="B134" s="15"/>
      <c r="C134" s="3"/>
      <c r="D134" s="18"/>
    </row>
    <row r="135" spans="1:4">
      <c r="A135" s="35"/>
      <c r="B135" s="15"/>
      <c r="C135" s="3"/>
      <c r="D135" s="18"/>
    </row>
    <row r="136" spans="1:4">
      <c r="A136" s="35"/>
      <c r="B136" s="15"/>
      <c r="C136" s="3"/>
      <c r="D136" s="18"/>
    </row>
    <row r="137" spans="1:4">
      <c r="A137" s="35"/>
      <c r="B137" s="15"/>
      <c r="C137" s="3"/>
      <c r="D137" s="18"/>
    </row>
    <row r="138" spans="1:4">
      <c r="A138" s="35"/>
      <c r="B138" s="15"/>
      <c r="C138" s="3"/>
      <c r="D138" s="18"/>
    </row>
    <row r="139" spans="1:4">
      <c r="A139" s="35"/>
      <c r="B139" s="15"/>
      <c r="C139" s="3"/>
      <c r="D139" s="18"/>
    </row>
    <row r="140" spans="1:4">
      <c r="A140" s="35"/>
      <c r="B140" s="15"/>
      <c r="C140" s="3"/>
      <c r="D140" s="18"/>
    </row>
    <row r="141" spans="1:4">
      <c r="A141" s="35"/>
      <c r="B141" s="15"/>
      <c r="C141" s="3"/>
      <c r="D141" s="18"/>
    </row>
    <row r="142" spans="1:4">
      <c r="A142" s="35"/>
      <c r="B142" s="15"/>
      <c r="C142" s="3"/>
      <c r="D142" s="18"/>
    </row>
    <row r="143" spans="1:4">
      <c r="A143" s="35"/>
      <c r="B143" s="15"/>
      <c r="C143" s="3"/>
      <c r="D143" s="18"/>
    </row>
    <row r="144" spans="1:4">
      <c r="A144" s="35"/>
      <c r="B144" s="15"/>
      <c r="C144" s="3"/>
      <c r="D144" s="18"/>
    </row>
    <row r="145" spans="1:4">
      <c r="A145" s="35"/>
      <c r="B145" s="15"/>
      <c r="C145" s="3"/>
      <c r="D145" s="18"/>
    </row>
    <row r="146" spans="1:4">
      <c r="A146" s="35"/>
      <c r="B146" s="15"/>
      <c r="C146" s="3"/>
      <c r="D146" s="18"/>
    </row>
    <row r="147" spans="1:4">
      <c r="A147" s="35"/>
      <c r="B147" s="15"/>
      <c r="C147" s="3"/>
      <c r="D147" s="18"/>
    </row>
    <row r="148" spans="1:4">
      <c r="A148" s="35"/>
      <c r="B148" s="15"/>
      <c r="C148" s="3"/>
      <c r="D148" s="18"/>
    </row>
    <row r="149" spans="1:4">
      <c r="A149" s="35"/>
      <c r="B149" s="15"/>
      <c r="C149" s="3"/>
      <c r="D149" s="18"/>
    </row>
    <row r="150" spans="1:4">
      <c r="A150" s="35"/>
      <c r="B150" s="15"/>
      <c r="C150" s="3"/>
      <c r="D150" s="18"/>
    </row>
    <row r="151" spans="1:4">
      <c r="A151" s="35"/>
      <c r="B151" s="15"/>
      <c r="C151" s="3"/>
      <c r="D151" s="18"/>
    </row>
    <row r="152" spans="1:4">
      <c r="A152" s="35"/>
      <c r="B152" s="15"/>
      <c r="C152" s="3"/>
      <c r="D152" s="18"/>
    </row>
    <row r="153" spans="1:4">
      <c r="A153" s="35"/>
      <c r="B153" s="15"/>
      <c r="C153" s="3"/>
      <c r="D153" s="18"/>
    </row>
    <row r="154" spans="1:4">
      <c r="A154" s="35"/>
      <c r="B154" s="15"/>
      <c r="C154" s="3"/>
      <c r="D154" s="18"/>
    </row>
    <row r="155" spans="1:4">
      <c r="A155" s="35"/>
      <c r="B155" s="15"/>
      <c r="C155" s="3"/>
      <c r="D155" s="18"/>
    </row>
    <row r="156" spans="1:4">
      <c r="A156" s="35"/>
      <c r="B156" s="15"/>
      <c r="C156" s="3"/>
      <c r="D156" s="18"/>
    </row>
    <row r="157" spans="1:4">
      <c r="A157" s="35"/>
      <c r="B157" s="15"/>
      <c r="C157" s="3"/>
      <c r="D157" s="18"/>
    </row>
    <row r="158" spans="1:4">
      <c r="A158" s="35"/>
      <c r="B158" s="15"/>
      <c r="C158" s="3"/>
      <c r="D158" s="18"/>
    </row>
    <row r="159" spans="1:4">
      <c r="A159" s="35"/>
      <c r="B159" s="15"/>
      <c r="C159" s="3"/>
      <c r="D159" s="18"/>
    </row>
    <row r="160" spans="1:4">
      <c r="A160" s="35"/>
      <c r="B160" s="15"/>
      <c r="C160" s="3"/>
      <c r="D160" s="18"/>
    </row>
    <row r="161" spans="1:6" ht="18.75">
      <c r="A161" s="337"/>
      <c r="B161" s="338"/>
      <c r="C161" s="344"/>
      <c r="D161" s="116"/>
      <c r="E161" s="336"/>
      <c r="F161" s="336"/>
    </row>
    <row r="162" spans="1:6" ht="18.75">
      <c r="A162" s="337"/>
      <c r="B162" s="338"/>
      <c r="C162" s="344"/>
      <c r="D162" s="116"/>
      <c r="E162" s="336"/>
      <c r="F162" s="336"/>
    </row>
    <row r="163" spans="1:6" ht="18.75">
      <c r="A163" s="337"/>
      <c r="B163" s="338"/>
      <c r="C163" s="344"/>
      <c r="D163" s="116"/>
      <c r="E163" s="336"/>
      <c r="F163" s="336"/>
    </row>
    <row r="164" spans="1:6">
      <c r="A164" s="35"/>
      <c r="B164" s="15"/>
      <c r="C164" s="3"/>
      <c r="D164" s="18"/>
    </row>
    <row r="165" spans="1:6">
      <c r="A165" s="35"/>
      <c r="B165" s="15"/>
      <c r="C165" s="3"/>
      <c r="D165" s="18"/>
    </row>
    <row r="166" spans="1:6">
      <c r="A166" s="35"/>
      <c r="B166" s="15"/>
      <c r="C166" s="3"/>
      <c r="D166" s="18"/>
    </row>
    <row r="167" spans="1:6">
      <c r="A167" s="35"/>
      <c r="B167" s="15"/>
      <c r="C167" s="3"/>
      <c r="D167" s="18"/>
    </row>
  </sheetData>
  <sortState ref="B15:D22">
    <sortCondition ref="B15"/>
  </sortState>
  <mergeCells count="10">
    <mergeCell ref="A24:B24"/>
    <mergeCell ref="A9:B9"/>
    <mergeCell ref="A18:D18"/>
    <mergeCell ref="A1:B1"/>
    <mergeCell ref="A2:B2"/>
    <mergeCell ref="A3:B3"/>
    <mergeCell ref="A12:F12"/>
    <mergeCell ref="A5:H5"/>
    <mergeCell ref="A6:H6"/>
    <mergeCell ref="A7:H7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200"/>
  <sheetViews>
    <sheetView topLeftCell="A175" workbookViewId="0">
      <selection activeCell="A198" sqref="A198:H198"/>
    </sheetView>
  </sheetViews>
  <sheetFormatPr baseColWidth="10" defaultRowHeight="15"/>
  <cols>
    <col min="1" max="1" width="6.28515625" style="30" customWidth="1"/>
    <col min="2" max="2" width="37.42578125" style="13" customWidth="1"/>
    <col min="3" max="3" width="12.42578125" style="2" customWidth="1"/>
    <col min="4" max="4" width="12.42578125" style="17" hidden="1" customWidth="1"/>
    <col min="5" max="5" width="12.140625" hidden="1" customWidth="1"/>
    <col min="6" max="6" width="12.5703125" style="84" customWidth="1"/>
    <col min="7" max="7" width="16.710937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8.75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16" t="s">
        <v>398</v>
      </c>
      <c r="B7" s="516"/>
      <c r="C7" s="516"/>
      <c r="D7" s="516"/>
      <c r="E7" s="516"/>
      <c r="F7" s="516"/>
      <c r="G7" s="516"/>
      <c r="H7" s="516"/>
    </row>
    <row r="8" spans="1:8">
      <c r="A8" s="31"/>
      <c r="B8" s="23"/>
      <c r="C8" s="23"/>
      <c r="D8" s="23"/>
    </row>
    <row r="9" spans="1:8">
      <c r="A9" s="535"/>
      <c r="B9" s="535"/>
    </row>
    <row r="10" spans="1:8" ht="15" customHeight="1">
      <c r="A10" s="532" t="s">
        <v>490</v>
      </c>
      <c r="B10" s="532"/>
      <c r="C10" s="532"/>
      <c r="D10" s="532"/>
      <c r="E10" s="532"/>
      <c r="F10" s="532"/>
    </row>
    <row r="11" spans="1:8" ht="21">
      <c r="A11" s="118"/>
      <c r="B11" s="19"/>
      <c r="C11" s="24"/>
      <c r="D11" s="25"/>
    </row>
    <row r="12" spans="1:8" ht="18.75">
      <c r="A12" s="117"/>
      <c r="C12" s="24"/>
      <c r="D12" s="25"/>
    </row>
    <row r="13" spans="1:8" ht="25.5">
      <c r="A13" s="65" t="s">
        <v>166</v>
      </c>
      <c r="B13" s="122" t="s">
        <v>167</v>
      </c>
      <c r="C13" s="65" t="s">
        <v>168</v>
      </c>
      <c r="D13" s="65" t="s">
        <v>169</v>
      </c>
      <c r="E13" s="158" t="s">
        <v>171</v>
      </c>
      <c r="F13" s="65" t="s">
        <v>170</v>
      </c>
      <c r="G13" s="443" t="s">
        <v>500</v>
      </c>
      <c r="H13" s="403" t="s">
        <v>501</v>
      </c>
    </row>
    <row r="14" spans="1:8" s="2" customFormat="1" ht="23.25" customHeight="1">
      <c r="A14" s="32">
        <v>1</v>
      </c>
      <c r="B14" s="39" t="s">
        <v>35</v>
      </c>
      <c r="C14" s="37" t="s">
        <v>16</v>
      </c>
      <c r="D14" s="37">
        <v>10</v>
      </c>
      <c r="E14" s="157"/>
      <c r="F14" s="100">
        <f>D14+E14</f>
        <v>10</v>
      </c>
      <c r="G14" s="157"/>
      <c r="H14" s="453">
        <f>F14*G14</f>
        <v>0</v>
      </c>
    </row>
    <row r="15" spans="1:8" s="2" customFormat="1" ht="23.25" customHeight="1">
      <c r="A15" s="32">
        <v>3</v>
      </c>
      <c r="B15" s="39" t="s">
        <v>36</v>
      </c>
      <c r="C15" s="37" t="s">
        <v>16</v>
      </c>
      <c r="D15" s="37">
        <v>20</v>
      </c>
      <c r="E15" s="157"/>
      <c r="F15" s="100">
        <f t="shared" ref="F15" si="0">D15+E15</f>
        <v>20</v>
      </c>
      <c r="G15" s="123"/>
      <c r="H15" s="453">
        <f>F15*G15</f>
        <v>0</v>
      </c>
    </row>
    <row r="16" spans="1:8" ht="18">
      <c r="G16" s="409" t="s">
        <v>503</v>
      </c>
      <c r="H16" s="454">
        <f>SUM(H14:H15)</f>
        <v>0</v>
      </c>
    </row>
    <row r="17" spans="1:8" ht="18">
      <c r="G17" s="409" t="s">
        <v>504</v>
      </c>
      <c r="H17" s="454"/>
    </row>
    <row r="18" spans="1:8" ht="18">
      <c r="G18" s="409" t="s">
        <v>504</v>
      </c>
      <c r="H18" s="454"/>
    </row>
    <row r="19" spans="1:8" ht="18">
      <c r="G19" s="409" t="s">
        <v>505</v>
      </c>
      <c r="H19" s="455">
        <f>SUM(H16:H18)</f>
        <v>0</v>
      </c>
    </row>
    <row r="24" spans="1:8" ht="17.25">
      <c r="A24" s="33"/>
      <c r="B24" s="27"/>
      <c r="C24" s="28"/>
      <c r="D24" s="29"/>
    </row>
    <row r="25" spans="1:8" ht="17.25">
      <c r="A25" s="539" t="s">
        <v>510</v>
      </c>
      <c r="B25" s="539"/>
      <c r="C25" s="28"/>
      <c r="D25" s="29"/>
    </row>
    <row r="26" spans="1:8" ht="15.75">
      <c r="A26" s="59"/>
      <c r="B26" s="60"/>
      <c r="C26" s="61"/>
      <c r="D26" s="62"/>
    </row>
    <row r="27" spans="1:8" ht="15.75">
      <c r="A27" s="541"/>
      <c r="B27" s="541"/>
      <c r="C27" s="541"/>
      <c r="D27" s="541"/>
    </row>
    <row r="28" spans="1:8" ht="15.75">
      <c r="A28" s="34"/>
      <c r="B28" s="21"/>
      <c r="C28" s="8"/>
      <c r="D28" s="18"/>
    </row>
    <row r="29" spans="1:8">
      <c r="A29" s="34"/>
      <c r="B29" s="14"/>
      <c r="C29" s="3"/>
      <c r="D29" s="18"/>
    </row>
    <row r="30" spans="1:8">
      <c r="A30" s="34"/>
      <c r="B30" s="14"/>
      <c r="C30" s="3"/>
      <c r="D30" s="18"/>
    </row>
    <row r="31" spans="1:8">
      <c r="A31" s="34"/>
      <c r="B31" s="14"/>
      <c r="C31" s="3"/>
      <c r="D31" s="18"/>
    </row>
    <row r="32" spans="1:8">
      <c r="A32" s="34"/>
      <c r="B32" s="14"/>
      <c r="C32" s="3"/>
      <c r="D32" s="18"/>
    </row>
    <row r="33" spans="1:8">
      <c r="A33" s="34"/>
      <c r="B33" s="14"/>
      <c r="C33" s="3"/>
      <c r="D33" s="18"/>
    </row>
    <row r="34" spans="1:8">
      <c r="A34" s="34"/>
      <c r="B34" s="14"/>
      <c r="C34" s="3"/>
      <c r="D34" s="18"/>
    </row>
    <row r="35" spans="1:8">
      <c r="A35" s="34"/>
      <c r="B35" s="14"/>
      <c r="C35" s="3"/>
      <c r="D35" s="18"/>
    </row>
    <row r="36" spans="1:8">
      <c r="A36" s="34"/>
      <c r="B36" s="14"/>
      <c r="C36" s="3"/>
      <c r="D36" s="18"/>
    </row>
    <row r="37" spans="1:8">
      <c r="A37" s="34"/>
      <c r="B37" s="14"/>
      <c r="C37" s="3"/>
      <c r="D37" s="18"/>
    </row>
    <row r="38" spans="1:8">
      <c r="A38" s="34"/>
      <c r="B38" s="14"/>
      <c r="C38" s="3"/>
      <c r="D38" s="18"/>
    </row>
    <row r="39" spans="1:8">
      <c r="A39" s="34"/>
      <c r="B39" s="14"/>
      <c r="C39" s="3"/>
      <c r="D39" s="18"/>
    </row>
    <row r="40" spans="1:8">
      <c r="A40" s="34"/>
      <c r="B40" s="14"/>
      <c r="C40" s="3"/>
      <c r="D40" s="18"/>
    </row>
    <row r="41" spans="1:8">
      <c r="A41" s="34"/>
      <c r="B41" s="14"/>
      <c r="C41" s="3"/>
      <c r="D41" s="18"/>
    </row>
    <row r="42" spans="1:8">
      <c r="A42" s="34"/>
      <c r="B42" s="14"/>
      <c r="C42" s="3"/>
      <c r="D42" s="18"/>
    </row>
    <row r="43" spans="1:8">
      <c r="A43" s="34"/>
      <c r="B43" s="14"/>
      <c r="C43" s="3"/>
      <c r="D43" s="18"/>
    </row>
    <row r="44" spans="1:8">
      <c r="A44" s="34"/>
      <c r="B44" s="14"/>
      <c r="C44" s="3"/>
      <c r="D44" s="18"/>
    </row>
    <row r="45" spans="1:8">
      <c r="A45" s="34"/>
      <c r="B45" s="14"/>
      <c r="C45" s="3"/>
      <c r="D45" s="18"/>
    </row>
    <row r="46" spans="1:8">
      <c r="A46" s="34"/>
      <c r="B46" s="14"/>
      <c r="C46" s="3"/>
      <c r="D46" s="18"/>
    </row>
    <row r="47" spans="1:8">
      <c r="A47" s="34"/>
      <c r="B47" s="14"/>
      <c r="C47" s="3"/>
      <c r="D47" s="18"/>
    </row>
    <row r="48" spans="1:8">
      <c r="A48" s="502" t="s">
        <v>528</v>
      </c>
      <c r="B48" s="502"/>
      <c r="C48" s="502"/>
      <c r="D48" s="502"/>
      <c r="E48" s="502"/>
      <c r="F48" s="502"/>
      <c r="G48" s="502"/>
      <c r="H48" s="502"/>
    </row>
    <row r="49" spans="1:8">
      <c r="A49" s="34"/>
      <c r="B49" s="14"/>
      <c r="C49" s="3"/>
      <c r="D49" s="18"/>
    </row>
    <row r="50" spans="1:8">
      <c r="A50" s="34"/>
      <c r="B50" s="14"/>
      <c r="C50" s="3"/>
      <c r="D50" s="18"/>
      <c r="H50" s="84" t="s">
        <v>483</v>
      </c>
    </row>
    <row r="51" spans="1:8">
      <c r="A51" s="34"/>
      <c r="B51" s="14"/>
      <c r="C51" s="3"/>
      <c r="D51" s="18"/>
    </row>
    <row r="52" spans="1:8">
      <c r="A52" s="517" t="s">
        <v>100</v>
      </c>
      <c r="B52" s="517"/>
    </row>
    <row r="53" spans="1:8">
      <c r="A53" s="517" t="s">
        <v>101</v>
      </c>
      <c r="B53" s="517"/>
    </row>
    <row r="54" spans="1:8">
      <c r="A54" s="517" t="s">
        <v>102</v>
      </c>
      <c r="B54" s="517"/>
    </row>
    <row r="56" spans="1:8" ht="18.75">
      <c r="A56" s="516" t="s">
        <v>508</v>
      </c>
      <c r="B56" s="516"/>
      <c r="C56" s="516"/>
      <c r="D56" s="516"/>
      <c r="E56" s="516"/>
      <c r="F56" s="516"/>
    </row>
    <row r="57" spans="1:8" ht="18.75">
      <c r="A57" s="516" t="s">
        <v>103</v>
      </c>
      <c r="B57" s="516"/>
      <c r="C57" s="516"/>
      <c r="D57" s="516"/>
      <c r="E57" s="516"/>
      <c r="F57" s="516"/>
    </row>
    <row r="58" spans="1:8" ht="18.75">
      <c r="A58" s="516" t="s">
        <v>398</v>
      </c>
      <c r="B58" s="516"/>
      <c r="C58" s="516"/>
      <c r="D58" s="516"/>
      <c r="E58" s="516"/>
      <c r="F58" s="516"/>
    </row>
    <row r="59" spans="1:8">
      <c r="A59" s="31"/>
      <c r="B59" s="23"/>
      <c r="C59" s="23"/>
      <c r="D59" s="23"/>
    </row>
    <row r="60" spans="1:8">
      <c r="A60" s="535"/>
      <c r="B60" s="535"/>
    </row>
    <row r="61" spans="1:8" ht="21">
      <c r="A61" s="532" t="s">
        <v>491</v>
      </c>
      <c r="B61" s="532"/>
      <c r="C61" s="532"/>
      <c r="D61" s="532"/>
      <c r="E61" s="532"/>
      <c r="F61" s="532"/>
    </row>
    <row r="62" spans="1:8" ht="21">
      <c r="A62" s="118"/>
      <c r="B62" s="19"/>
      <c r="C62" s="24"/>
      <c r="D62" s="25"/>
    </row>
    <row r="63" spans="1:8" ht="18.75">
      <c r="A63" s="160"/>
      <c r="C63" s="24"/>
      <c r="D63" s="25"/>
    </row>
    <row r="64" spans="1:8" ht="25.5">
      <c r="A64" s="65" t="s">
        <v>166</v>
      </c>
      <c r="B64" s="122" t="s">
        <v>167</v>
      </c>
      <c r="C64" s="65" t="s">
        <v>168</v>
      </c>
      <c r="D64" s="65" t="s">
        <v>169</v>
      </c>
      <c r="E64" s="158" t="s">
        <v>171</v>
      </c>
      <c r="F64" s="65" t="s">
        <v>170</v>
      </c>
      <c r="G64" s="443" t="s">
        <v>500</v>
      </c>
      <c r="H64" s="403" t="s">
        <v>501</v>
      </c>
    </row>
    <row r="65" spans="1:8" ht="23.25" customHeight="1">
      <c r="A65" s="32">
        <v>1</v>
      </c>
      <c r="B65" s="36" t="s">
        <v>37</v>
      </c>
      <c r="C65" s="37" t="s">
        <v>16</v>
      </c>
      <c r="D65" s="37">
        <v>15</v>
      </c>
      <c r="E65" s="56"/>
      <c r="F65" s="112">
        <f>D65+E65</f>
        <v>15</v>
      </c>
      <c r="G65" s="157"/>
      <c r="H65" s="453">
        <f>F65*G65</f>
        <v>0</v>
      </c>
    </row>
    <row r="66" spans="1:8" ht="23.25" customHeight="1">
      <c r="A66" s="32">
        <v>2</v>
      </c>
      <c r="B66" s="36" t="s">
        <v>38</v>
      </c>
      <c r="C66" s="37" t="s">
        <v>16</v>
      </c>
      <c r="D66" s="37">
        <v>15</v>
      </c>
      <c r="E66" s="56"/>
      <c r="F66" s="112">
        <f>D66+E66</f>
        <v>15</v>
      </c>
      <c r="G66" s="390"/>
      <c r="H66" s="453">
        <f t="shared" ref="H66:H68" si="1">F66*G66</f>
        <v>0</v>
      </c>
    </row>
    <row r="67" spans="1:8" ht="23.25" customHeight="1">
      <c r="A67" s="32">
        <v>3</v>
      </c>
      <c r="B67" s="36" t="s">
        <v>39</v>
      </c>
      <c r="C67" s="37" t="s">
        <v>16</v>
      </c>
      <c r="D67" s="37">
        <v>15</v>
      </c>
      <c r="E67" s="56"/>
      <c r="F67" s="112">
        <f>D67+E67</f>
        <v>15</v>
      </c>
      <c r="G67" s="390"/>
      <c r="H67" s="453">
        <f t="shared" si="1"/>
        <v>0</v>
      </c>
    </row>
    <row r="68" spans="1:8" ht="23.25" customHeight="1">
      <c r="A68" s="32">
        <v>4</v>
      </c>
      <c r="B68" s="36" t="s">
        <v>40</v>
      </c>
      <c r="C68" s="37" t="s">
        <v>16</v>
      </c>
      <c r="D68" s="37">
        <v>15</v>
      </c>
      <c r="E68" s="56"/>
      <c r="F68" s="112">
        <f>D68+E68</f>
        <v>15</v>
      </c>
      <c r="G68" s="390"/>
      <c r="H68" s="453">
        <f t="shared" si="1"/>
        <v>0</v>
      </c>
    </row>
    <row r="69" spans="1:8" ht="18">
      <c r="G69" s="409" t="s">
        <v>503</v>
      </c>
      <c r="H69" s="454">
        <f>SUM(H65:H68)</f>
        <v>0</v>
      </c>
    </row>
    <row r="70" spans="1:8" ht="18">
      <c r="G70" s="409" t="s">
        <v>504</v>
      </c>
      <c r="H70" s="454"/>
    </row>
    <row r="71" spans="1:8" ht="18">
      <c r="A71" s="33"/>
      <c r="B71" s="27"/>
      <c r="C71" s="28"/>
      <c r="D71" s="29"/>
      <c r="G71" s="409" t="s">
        <v>504</v>
      </c>
      <c r="H71" s="454"/>
    </row>
    <row r="72" spans="1:8" ht="18">
      <c r="A72" s="34"/>
      <c r="B72" s="14"/>
      <c r="C72" s="3"/>
      <c r="D72" s="18"/>
      <c r="G72" s="409" t="s">
        <v>505</v>
      </c>
      <c r="H72" s="455">
        <f>SUM(H69:H71)</f>
        <v>0</v>
      </c>
    </row>
    <row r="73" spans="1:8">
      <c r="A73" s="34"/>
      <c r="B73" s="14"/>
      <c r="C73" s="3"/>
      <c r="D73" s="18"/>
    </row>
    <row r="74" spans="1:8">
      <c r="A74" s="34"/>
      <c r="B74" s="14"/>
      <c r="C74" s="3"/>
      <c r="D74" s="18"/>
    </row>
    <row r="75" spans="1:8">
      <c r="A75" s="34"/>
      <c r="B75" s="14"/>
      <c r="C75" s="3"/>
      <c r="D75" s="18"/>
    </row>
    <row r="76" spans="1:8">
      <c r="A76" s="34"/>
      <c r="B76" s="14"/>
      <c r="C76" s="3"/>
      <c r="D76" s="18"/>
    </row>
    <row r="77" spans="1:8">
      <c r="A77" s="34"/>
      <c r="B77" s="14"/>
      <c r="C77" s="3"/>
      <c r="D77" s="18"/>
    </row>
    <row r="78" spans="1:8">
      <c r="A78" s="539" t="s">
        <v>510</v>
      </c>
      <c r="B78" s="539"/>
      <c r="C78" s="3"/>
      <c r="D78" s="18"/>
    </row>
    <row r="79" spans="1:8">
      <c r="A79" s="34"/>
      <c r="B79" s="14"/>
      <c r="C79" s="3"/>
      <c r="D79" s="18"/>
    </row>
    <row r="80" spans="1:8">
      <c r="A80" s="34"/>
      <c r="B80" s="14"/>
      <c r="C80" s="3"/>
      <c r="D80" s="18"/>
    </row>
    <row r="81" spans="1:4">
      <c r="A81" s="34"/>
      <c r="B81" s="14"/>
      <c r="C81" s="3"/>
      <c r="D81" s="18"/>
    </row>
    <row r="82" spans="1:4">
      <c r="A82" s="34"/>
      <c r="B82" s="14"/>
      <c r="C82" s="3"/>
      <c r="D82" s="18"/>
    </row>
    <row r="83" spans="1:4">
      <c r="A83" s="34"/>
      <c r="B83" s="14"/>
      <c r="C83" s="3"/>
      <c r="D83" s="18"/>
    </row>
    <row r="84" spans="1:4">
      <c r="A84" s="34"/>
      <c r="B84" s="14"/>
      <c r="C84" s="3"/>
      <c r="D84" s="18"/>
    </row>
    <row r="85" spans="1:4">
      <c r="A85" s="34"/>
      <c r="B85" s="14"/>
      <c r="C85" s="3"/>
      <c r="D85" s="18"/>
    </row>
    <row r="86" spans="1:4">
      <c r="A86" s="34"/>
      <c r="B86" s="14"/>
      <c r="C86" s="3"/>
      <c r="D86" s="18"/>
    </row>
    <row r="87" spans="1:4">
      <c r="A87" s="34"/>
      <c r="B87" s="14"/>
      <c r="C87" s="3"/>
      <c r="D87" s="18"/>
    </row>
    <row r="88" spans="1:4">
      <c r="A88" s="34"/>
      <c r="B88" s="14"/>
      <c r="C88" s="3"/>
      <c r="D88" s="18"/>
    </row>
    <row r="89" spans="1:4">
      <c r="A89" s="34"/>
      <c r="B89" s="14"/>
      <c r="C89" s="3"/>
      <c r="D89" s="18"/>
    </row>
    <row r="90" spans="1:4">
      <c r="A90" s="34"/>
      <c r="B90" s="14"/>
      <c r="C90" s="3"/>
      <c r="D90" s="18"/>
    </row>
    <row r="91" spans="1:4">
      <c r="A91" s="34"/>
      <c r="B91" s="14"/>
      <c r="C91" s="3"/>
      <c r="D91" s="18"/>
    </row>
    <row r="92" spans="1:4">
      <c r="A92" s="34"/>
      <c r="B92" s="14"/>
      <c r="C92" s="3"/>
      <c r="D92" s="18"/>
    </row>
    <row r="93" spans="1:4">
      <c r="A93" s="34"/>
      <c r="B93" s="14"/>
      <c r="C93" s="3"/>
      <c r="D93" s="18"/>
    </row>
    <row r="94" spans="1:4">
      <c r="A94" s="34"/>
      <c r="B94" s="14"/>
      <c r="C94" s="3"/>
      <c r="D94" s="18"/>
    </row>
    <row r="95" spans="1:4">
      <c r="A95" s="34"/>
      <c r="B95" s="14"/>
      <c r="C95" s="3"/>
      <c r="D95" s="18"/>
    </row>
    <row r="96" spans="1:4">
      <c r="A96" s="34"/>
      <c r="B96" s="14"/>
      <c r="C96" s="3"/>
      <c r="D96" s="18"/>
    </row>
    <row r="97" spans="1:8">
      <c r="A97" s="34"/>
      <c r="B97" s="14"/>
      <c r="C97" s="3"/>
      <c r="D97" s="18"/>
    </row>
    <row r="98" spans="1:8">
      <c r="A98" s="34"/>
      <c r="B98" s="14"/>
      <c r="C98" s="3"/>
      <c r="D98" s="18"/>
    </row>
    <row r="99" spans="1:8">
      <c r="A99" s="502" t="s">
        <v>528</v>
      </c>
      <c r="B99" s="502"/>
      <c r="C99" s="502"/>
      <c r="D99" s="502"/>
      <c r="E99" s="502"/>
      <c r="F99" s="502"/>
      <c r="G99" s="502"/>
      <c r="H99" s="502"/>
    </row>
    <row r="100" spans="1:8">
      <c r="A100" s="34"/>
      <c r="B100" s="14"/>
      <c r="C100" s="3"/>
      <c r="D100" s="18"/>
      <c r="H100" s="84" t="s">
        <v>484</v>
      </c>
    </row>
    <row r="101" spans="1:8">
      <c r="A101" s="34"/>
      <c r="B101" s="14"/>
      <c r="C101" s="3"/>
      <c r="D101" s="18"/>
    </row>
    <row r="102" spans="1:8">
      <c r="A102" s="517" t="s">
        <v>100</v>
      </c>
      <c r="B102" s="517"/>
    </row>
    <row r="103" spans="1:8">
      <c r="A103" s="517" t="s">
        <v>101</v>
      </c>
      <c r="B103" s="517"/>
    </row>
    <row r="104" spans="1:8">
      <c r="A104" s="517" t="s">
        <v>102</v>
      </c>
      <c r="B104" s="517"/>
    </row>
    <row r="106" spans="1:8" ht="18.75">
      <c r="A106" s="516" t="s">
        <v>508</v>
      </c>
      <c r="B106" s="516"/>
      <c r="C106" s="516"/>
      <c r="D106" s="516"/>
      <c r="E106" s="516"/>
      <c r="F106" s="516"/>
    </row>
    <row r="107" spans="1:8" ht="18.75">
      <c r="A107" s="516" t="s">
        <v>103</v>
      </c>
      <c r="B107" s="516"/>
      <c r="C107" s="516"/>
      <c r="D107" s="516"/>
      <c r="E107" s="516"/>
      <c r="F107" s="516"/>
    </row>
    <row r="108" spans="1:8" ht="18.75">
      <c r="A108" s="516" t="s">
        <v>398</v>
      </c>
      <c r="B108" s="516"/>
      <c r="C108" s="516"/>
      <c r="D108" s="516"/>
      <c r="E108" s="516"/>
      <c r="F108" s="516"/>
    </row>
    <row r="109" spans="1:8">
      <c r="A109" s="31"/>
      <c r="B109" s="23"/>
      <c r="C109" s="23"/>
      <c r="D109" s="23"/>
    </row>
    <row r="110" spans="1:8">
      <c r="A110" s="535"/>
      <c r="B110" s="535"/>
    </row>
    <row r="111" spans="1:8" ht="21">
      <c r="A111" s="532" t="s">
        <v>492</v>
      </c>
      <c r="B111" s="532"/>
      <c r="C111" s="532"/>
      <c r="D111" s="532"/>
      <c r="E111" s="532"/>
      <c r="F111" s="532"/>
    </row>
    <row r="112" spans="1:8" ht="21">
      <c r="A112" s="118"/>
      <c r="B112" s="19"/>
      <c r="C112" s="24"/>
      <c r="D112" s="25"/>
    </row>
    <row r="113" spans="1:8" ht="18.75">
      <c r="A113" s="160"/>
      <c r="C113" s="24"/>
      <c r="D113" s="25"/>
    </row>
    <row r="114" spans="1:8" ht="25.5">
      <c r="A114" s="65" t="s">
        <v>166</v>
      </c>
      <c r="B114" s="122" t="s">
        <v>167</v>
      </c>
      <c r="C114" s="65" t="s">
        <v>168</v>
      </c>
      <c r="D114" s="65" t="s">
        <v>169</v>
      </c>
      <c r="E114" s="158" t="s">
        <v>171</v>
      </c>
      <c r="F114" s="65" t="s">
        <v>170</v>
      </c>
      <c r="G114" s="443" t="s">
        <v>500</v>
      </c>
      <c r="H114" s="403" t="s">
        <v>501</v>
      </c>
    </row>
    <row r="115" spans="1:8" s="72" customFormat="1" ht="22.5" customHeight="1">
      <c r="A115" s="32">
        <v>1</v>
      </c>
      <c r="B115" s="133" t="s">
        <v>194</v>
      </c>
      <c r="C115" s="98" t="s">
        <v>186</v>
      </c>
      <c r="D115" s="98"/>
      <c r="E115" s="134">
        <v>200</v>
      </c>
      <c r="F115" s="135">
        <f>D115+E115</f>
        <v>200</v>
      </c>
      <c r="G115" s="157"/>
      <c r="H115" s="453">
        <f>F115*G115</f>
        <v>0</v>
      </c>
    </row>
    <row r="116" spans="1:8" ht="18">
      <c r="G116" s="409" t="s">
        <v>503</v>
      </c>
      <c r="H116" s="454">
        <f>SUM(H115:H115)</f>
        <v>0</v>
      </c>
    </row>
    <row r="117" spans="1:8" ht="18">
      <c r="G117" s="409" t="s">
        <v>504</v>
      </c>
      <c r="H117" s="454"/>
    </row>
    <row r="118" spans="1:8" ht="18">
      <c r="G118" s="409" t="s">
        <v>504</v>
      </c>
      <c r="H118" s="454"/>
    </row>
    <row r="119" spans="1:8" ht="18">
      <c r="A119" s="35"/>
      <c r="B119" s="15"/>
      <c r="C119" s="3"/>
      <c r="D119" s="18"/>
      <c r="G119" s="409" t="s">
        <v>505</v>
      </c>
      <c r="H119" s="455">
        <f>SUM(H116:H118)</f>
        <v>0</v>
      </c>
    </row>
    <row r="120" spans="1:8">
      <c r="A120" s="35"/>
      <c r="B120" s="15"/>
      <c r="C120" s="3"/>
      <c r="D120" s="18"/>
    </row>
    <row r="121" spans="1:8">
      <c r="A121" s="35"/>
      <c r="B121" s="15"/>
      <c r="C121" s="3"/>
      <c r="D121" s="18"/>
    </row>
    <row r="122" spans="1:8">
      <c r="A122" s="35"/>
      <c r="B122" s="15"/>
      <c r="C122" s="3"/>
      <c r="D122" s="18"/>
    </row>
    <row r="123" spans="1:8">
      <c r="A123" s="35"/>
      <c r="B123" s="15"/>
      <c r="C123" s="3"/>
      <c r="D123" s="18"/>
    </row>
    <row r="124" spans="1:8">
      <c r="A124" s="35"/>
      <c r="B124" s="15"/>
      <c r="C124" s="3"/>
      <c r="D124" s="18"/>
    </row>
    <row r="125" spans="1:8">
      <c r="A125" s="539" t="s">
        <v>510</v>
      </c>
      <c r="B125" s="539"/>
      <c r="C125" s="3"/>
      <c r="D125" s="18"/>
    </row>
    <row r="126" spans="1:8">
      <c r="A126" s="35"/>
      <c r="B126" s="15"/>
      <c r="C126" s="3"/>
      <c r="D126" s="18"/>
    </row>
    <row r="127" spans="1:8">
      <c r="A127" s="35"/>
      <c r="B127" s="15"/>
      <c r="C127" s="3"/>
      <c r="D127" s="18"/>
    </row>
    <row r="128" spans="1:8">
      <c r="A128" s="35"/>
      <c r="B128" s="15"/>
      <c r="C128" s="3"/>
      <c r="D128" s="18"/>
    </row>
    <row r="129" spans="1:4">
      <c r="A129" s="35"/>
      <c r="B129" s="15"/>
      <c r="C129" s="3"/>
      <c r="D129" s="18"/>
    </row>
    <row r="130" spans="1:4">
      <c r="A130" s="35"/>
      <c r="B130" s="15"/>
      <c r="C130" s="3"/>
      <c r="D130" s="18"/>
    </row>
    <row r="131" spans="1:4">
      <c r="A131" s="35"/>
      <c r="B131" s="15"/>
      <c r="C131" s="3"/>
      <c r="D131" s="18"/>
    </row>
    <row r="132" spans="1:4">
      <c r="A132" s="35"/>
      <c r="B132" s="15"/>
      <c r="C132" s="3"/>
      <c r="D132" s="18"/>
    </row>
    <row r="133" spans="1:4">
      <c r="A133" s="35"/>
      <c r="B133" s="15"/>
      <c r="C133" s="3"/>
      <c r="D133" s="18"/>
    </row>
    <row r="134" spans="1:4">
      <c r="A134" s="35"/>
      <c r="B134" s="15"/>
      <c r="C134" s="3"/>
      <c r="D134" s="18"/>
    </row>
    <row r="135" spans="1:4">
      <c r="A135" s="35"/>
      <c r="B135" s="15"/>
      <c r="C135" s="3"/>
      <c r="D135" s="18"/>
    </row>
    <row r="136" spans="1:4">
      <c r="A136" s="35"/>
      <c r="B136" s="15"/>
      <c r="C136" s="3"/>
      <c r="D136" s="18"/>
    </row>
    <row r="137" spans="1:4">
      <c r="A137" s="35"/>
      <c r="B137" s="15"/>
      <c r="C137" s="3"/>
      <c r="D137" s="18"/>
    </row>
    <row r="138" spans="1:4">
      <c r="A138" s="35"/>
      <c r="B138" s="15"/>
      <c r="C138" s="3"/>
      <c r="D138" s="18"/>
    </row>
    <row r="139" spans="1:4">
      <c r="A139" s="35"/>
      <c r="B139" s="15"/>
      <c r="C139" s="3"/>
      <c r="D139" s="18"/>
    </row>
    <row r="140" spans="1:4">
      <c r="A140" s="35"/>
      <c r="B140" s="15"/>
      <c r="C140" s="3"/>
      <c r="D140" s="18"/>
    </row>
    <row r="141" spans="1:4">
      <c r="A141" s="35"/>
      <c r="B141" s="15"/>
      <c r="C141" s="3"/>
      <c r="D141" s="18"/>
    </row>
    <row r="142" spans="1:4">
      <c r="A142" s="35"/>
      <c r="B142" s="15"/>
      <c r="C142" s="3"/>
      <c r="D142" s="18"/>
    </row>
    <row r="143" spans="1:4">
      <c r="A143" s="35"/>
      <c r="B143" s="15"/>
      <c r="C143" s="3"/>
      <c r="D143" s="18"/>
    </row>
    <row r="144" spans="1:4">
      <c r="A144" s="35"/>
      <c r="B144" s="15"/>
      <c r="C144" s="3"/>
      <c r="D144" s="18"/>
    </row>
    <row r="145" spans="1:8">
      <c r="A145" s="35"/>
      <c r="B145" s="15"/>
      <c r="C145" s="3"/>
      <c r="D145" s="18"/>
    </row>
    <row r="146" spans="1:8">
      <c r="A146" s="35"/>
      <c r="B146" s="15"/>
      <c r="C146" s="3"/>
      <c r="D146" s="18"/>
    </row>
    <row r="147" spans="1:8">
      <c r="A147" s="35"/>
      <c r="B147" s="15"/>
      <c r="C147" s="3"/>
      <c r="D147" s="18"/>
    </row>
    <row r="148" spans="1:8">
      <c r="A148" s="35"/>
      <c r="B148" s="15"/>
      <c r="C148" s="3"/>
      <c r="D148" s="18"/>
    </row>
    <row r="149" spans="1:8">
      <c r="A149" s="35"/>
      <c r="B149" s="15"/>
      <c r="C149" s="3"/>
      <c r="D149" s="18"/>
    </row>
    <row r="150" spans="1:8">
      <c r="A150" s="502" t="s">
        <v>528</v>
      </c>
      <c r="B150" s="502"/>
      <c r="C150" s="502"/>
      <c r="D150" s="502"/>
      <c r="E150" s="502"/>
      <c r="F150" s="502"/>
      <c r="G150" s="502"/>
      <c r="H150" s="502"/>
    </row>
    <row r="151" spans="1:8">
      <c r="A151" s="35"/>
      <c r="B151" s="15"/>
      <c r="C151" s="3"/>
      <c r="D151" s="18"/>
    </row>
    <row r="152" spans="1:8">
      <c r="A152" s="35"/>
      <c r="B152" s="15"/>
      <c r="C152" s="3"/>
      <c r="D152" s="18"/>
      <c r="H152" s="84" t="s">
        <v>485</v>
      </c>
    </row>
    <row r="153" spans="1:8">
      <c r="A153"/>
      <c r="B153" s="15"/>
      <c r="C153" s="3"/>
      <c r="D153" s="18"/>
    </row>
    <row r="154" spans="1:8">
      <c r="A154" s="517" t="s">
        <v>100</v>
      </c>
      <c r="B154" s="517"/>
    </row>
    <row r="155" spans="1:8">
      <c r="A155" s="517" t="s">
        <v>101</v>
      </c>
      <c r="B155" s="517"/>
    </row>
    <row r="156" spans="1:8">
      <c r="A156" s="517" t="s">
        <v>102</v>
      </c>
      <c r="B156" s="517"/>
    </row>
    <row r="158" spans="1:8" ht="18.75">
      <c r="A158" s="516" t="s">
        <v>508</v>
      </c>
      <c r="B158" s="516"/>
      <c r="C158" s="516"/>
      <c r="D158" s="516"/>
      <c r="E158" s="516"/>
      <c r="F158" s="516"/>
    </row>
    <row r="159" spans="1:8" ht="18.75">
      <c r="A159" s="516" t="s">
        <v>103</v>
      </c>
      <c r="B159" s="516"/>
      <c r="C159" s="516"/>
      <c r="D159" s="516"/>
      <c r="E159" s="516"/>
      <c r="F159" s="516"/>
    </row>
    <row r="160" spans="1:8" ht="18.75">
      <c r="A160" s="516" t="s">
        <v>398</v>
      </c>
      <c r="B160" s="516"/>
      <c r="C160" s="516"/>
      <c r="D160" s="516"/>
      <c r="E160" s="516"/>
      <c r="F160" s="516"/>
    </row>
    <row r="161" spans="1:8">
      <c r="A161" s="31"/>
      <c r="B161" s="23"/>
      <c r="C161" s="23"/>
      <c r="D161" s="23"/>
    </row>
    <row r="162" spans="1:8">
      <c r="A162" s="535"/>
      <c r="B162" s="535"/>
    </row>
    <row r="163" spans="1:8" ht="21">
      <c r="A163" s="20" t="s">
        <v>493</v>
      </c>
      <c r="B163" s="20"/>
      <c r="C163" s="20"/>
      <c r="D163" s="20"/>
      <c r="E163" s="20"/>
      <c r="F163" s="20"/>
    </row>
    <row r="164" spans="1:8" ht="21">
      <c r="A164" s="118"/>
      <c r="B164" s="19"/>
      <c r="C164" s="24"/>
      <c r="D164" s="25"/>
    </row>
    <row r="165" spans="1:8" ht="18.75">
      <c r="A165" s="223"/>
      <c r="C165" s="24"/>
      <c r="D165" s="25"/>
    </row>
    <row r="166" spans="1:8" ht="25.5">
      <c r="A166" s="65" t="s">
        <v>166</v>
      </c>
      <c r="B166" s="224" t="s">
        <v>167</v>
      </c>
      <c r="C166" s="65" t="s">
        <v>168</v>
      </c>
      <c r="D166" s="65" t="s">
        <v>169</v>
      </c>
      <c r="E166" s="158" t="s">
        <v>171</v>
      </c>
      <c r="F166" s="65" t="s">
        <v>170</v>
      </c>
      <c r="G166" s="443" t="s">
        <v>500</v>
      </c>
      <c r="H166" s="403" t="s">
        <v>501</v>
      </c>
    </row>
    <row r="167" spans="1:8" ht="24.75" customHeight="1">
      <c r="A167" s="32">
        <v>1</v>
      </c>
      <c r="B167" s="180" t="s">
        <v>309</v>
      </c>
      <c r="C167" s="98" t="s">
        <v>186</v>
      </c>
      <c r="D167" s="199"/>
      <c r="E167" s="102">
        <v>50</v>
      </c>
      <c r="F167" s="135">
        <f>D167+E167</f>
        <v>50</v>
      </c>
      <c r="G167" s="157"/>
      <c r="H167" s="453">
        <f>F167*G167</f>
        <v>0</v>
      </c>
    </row>
    <row r="168" spans="1:8" ht="24.75" customHeight="1">
      <c r="A168" s="32">
        <v>2</v>
      </c>
      <c r="B168" s="180" t="s">
        <v>342</v>
      </c>
      <c r="C168" s="98" t="s">
        <v>186</v>
      </c>
      <c r="D168" s="199"/>
      <c r="E168" s="70">
        <v>20</v>
      </c>
      <c r="F168" s="135">
        <f t="shared" ref="F168:F172" si="2">D168+E168</f>
        <v>20</v>
      </c>
      <c r="G168" s="157"/>
      <c r="H168" s="453">
        <f t="shared" ref="H168:H172" si="3">F168*G168</f>
        <v>0</v>
      </c>
    </row>
    <row r="169" spans="1:8" s="2" customFormat="1" ht="24.75" customHeight="1">
      <c r="A169" s="32">
        <v>3</v>
      </c>
      <c r="B169" s="180" t="s">
        <v>291</v>
      </c>
      <c r="C169" s="98" t="s">
        <v>186</v>
      </c>
      <c r="D169" s="98"/>
      <c r="E169" s="134">
        <v>500</v>
      </c>
      <c r="F169" s="135">
        <f t="shared" si="2"/>
        <v>500</v>
      </c>
      <c r="G169" s="157"/>
      <c r="H169" s="453">
        <f t="shared" si="3"/>
        <v>0</v>
      </c>
    </row>
    <row r="170" spans="1:8" ht="24.75" customHeight="1">
      <c r="A170" s="32">
        <v>4</v>
      </c>
      <c r="B170" s="253" t="s">
        <v>341</v>
      </c>
      <c r="C170" s="98" t="s">
        <v>186</v>
      </c>
      <c r="D170" s="98"/>
      <c r="E170" s="134">
        <v>600</v>
      </c>
      <c r="F170" s="135">
        <f t="shared" si="2"/>
        <v>600</v>
      </c>
      <c r="G170" s="157"/>
      <c r="H170" s="453">
        <f t="shared" si="3"/>
        <v>0</v>
      </c>
    </row>
    <row r="171" spans="1:8" ht="24.75" customHeight="1">
      <c r="A171" s="32">
        <v>5</v>
      </c>
      <c r="B171" s="389" t="s">
        <v>343</v>
      </c>
      <c r="C171" s="98" t="s">
        <v>23</v>
      </c>
      <c r="E171" s="134">
        <v>20</v>
      </c>
      <c r="F171" s="135">
        <f t="shared" si="2"/>
        <v>20</v>
      </c>
      <c r="G171" s="157"/>
      <c r="H171" s="453">
        <f t="shared" si="3"/>
        <v>0</v>
      </c>
    </row>
    <row r="172" spans="1:8" ht="24.75" customHeight="1">
      <c r="A172" s="32">
        <v>6</v>
      </c>
      <c r="B172" s="389" t="s">
        <v>494</v>
      </c>
      <c r="C172" s="181"/>
      <c r="D172" s="98">
        <v>60</v>
      </c>
      <c r="E172" s="390"/>
      <c r="F172" s="135">
        <f t="shared" si="2"/>
        <v>60</v>
      </c>
      <c r="G172" s="157"/>
      <c r="H172" s="453">
        <f t="shared" si="3"/>
        <v>0</v>
      </c>
    </row>
    <row r="173" spans="1:8" ht="18">
      <c r="A173" s="35"/>
      <c r="B173" s="15"/>
      <c r="C173" s="3"/>
      <c r="D173" s="18"/>
      <c r="G173" s="409" t="s">
        <v>503</v>
      </c>
      <c r="H173" s="454">
        <f>SUM(H167:H172)</f>
        <v>0</v>
      </c>
    </row>
    <row r="174" spans="1:8" ht="18">
      <c r="A174" s="35"/>
      <c r="B174" s="15"/>
      <c r="C174" s="3"/>
      <c r="D174" s="18"/>
      <c r="G174" s="409" t="s">
        <v>504</v>
      </c>
      <c r="H174" s="454"/>
    </row>
    <row r="175" spans="1:8" ht="18">
      <c r="A175" s="35"/>
      <c r="B175" s="15"/>
      <c r="C175" s="3"/>
      <c r="D175" s="18"/>
      <c r="G175" s="409" t="s">
        <v>504</v>
      </c>
      <c r="H175" s="454"/>
    </row>
    <row r="176" spans="1:8" ht="18">
      <c r="A176" s="35"/>
      <c r="B176" s="15"/>
      <c r="C176" s="3"/>
      <c r="D176" s="18"/>
      <c r="G176" s="409" t="s">
        <v>505</v>
      </c>
      <c r="H176" s="455">
        <f>SUM(H173:H175)</f>
        <v>0</v>
      </c>
    </row>
    <row r="177" spans="1:4">
      <c r="A177" s="35"/>
      <c r="B177" s="15"/>
      <c r="C177" s="3"/>
      <c r="D177" s="18"/>
    </row>
    <row r="178" spans="1:4">
      <c r="A178" s="35"/>
      <c r="B178" s="15"/>
      <c r="C178" s="3"/>
      <c r="D178" s="18"/>
    </row>
    <row r="179" spans="1:4">
      <c r="A179" s="35"/>
      <c r="B179" s="15"/>
      <c r="C179" s="3"/>
      <c r="D179" s="18"/>
    </row>
    <row r="180" spans="1:4">
      <c r="A180" s="35"/>
      <c r="B180" s="15"/>
      <c r="C180" s="3"/>
      <c r="D180" s="18"/>
    </row>
    <row r="181" spans="1:4">
      <c r="A181" s="35"/>
      <c r="B181" s="15"/>
      <c r="C181" s="3"/>
      <c r="D181" s="18"/>
    </row>
    <row r="182" spans="1:4">
      <c r="A182" s="539" t="s">
        <v>510</v>
      </c>
      <c r="B182" s="539"/>
      <c r="C182" s="3"/>
      <c r="D182" s="18"/>
    </row>
    <row r="183" spans="1:4">
      <c r="A183" s="35"/>
      <c r="B183" s="15"/>
      <c r="C183" s="3"/>
      <c r="D183" s="18"/>
    </row>
    <row r="198" spans="1:8">
      <c r="A198" s="502" t="s">
        <v>528</v>
      </c>
      <c r="B198" s="502"/>
      <c r="C198" s="502"/>
      <c r="D198" s="502"/>
      <c r="E198" s="502"/>
      <c r="F198" s="502"/>
      <c r="G198" s="502"/>
      <c r="H198" s="502"/>
    </row>
    <row r="200" spans="1:8">
      <c r="H200" s="84" t="s">
        <v>486</v>
      </c>
    </row>
  </sheetData>
  <sortState ref="B173:F177">
    <sortCondition ref="B173"/>
  </sortState>
  <mergeCells count="36">
    <mergeCell ref="A60:B60"/>
    <mergeCell ref="A61:F61"/>
    <mergeCell ref="A102:B102"/>
    <mergeCell ref="A103:B103"/>
    <mergeCell ref="A111:F111"/>
    <mergeCell ref="A104:B104"/>
    <mergeCell ref="A106:F106"/>
    <mergeCell ref="A107:F107"/>
    <mergeCell ref="A108:F108"/>
    <mergeCell ref="A110:B110"/>
    <mergeCell ref="A53:B53"/>
    <mergeCell ref="A54:B54"/>
    <mergeCell ref="A56:F56"/>
    <mergeCell ref="A57:F57"/>
    <mergeCell ref="A58:F58"/>
    <mergeCell ref="A1:B1"/>
    <mergeCell ref="A2:B2"/>
    <mergeCell ref="A3:B3"/>
    <mergeCell ref="A10:F10"/>
    <mergeCell ref="A52:B52"/>
    <mergeCell ref="A182:B182"/>
    <mergeCell ref="A5:H5"/>
    <mergeCell ref="A6:H6"/>
    <mergeCell ref="A7:H7"/>
    <mergeCell ref="A125:B125"/>
    <mergeCell ref="A78:B78"/>
    <mergeCell ref="A25:B25"/>
    <mergeCell ref="A156:B156"/>
    <mergeCell ref="A158:F158"/>
    <mergeCell ref="A159:F159"/>
    <mergeCell ref="A160:F160"/>
    <mergeCell ref="A162:B162"/>
    <mergeCell ref="A154:B154"/>
    <mergeCell ref="A155:B155"/>
    <mergeCell ref="A9:B9"/>
    <mergeCell ref="A27:D27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288"/>
  <sheetViews>
    <sheetView topLeftCell="A22" workbookViewId="0">
      <selection activeCell="A48" sqref="A48:H48"/>
    </sheetView>
  </sheetViews>
  <sheetFormatPr baseColWidth="10" defaultRowHeight="15"/>
  <cols>
    <col min="1" max="1" width="9.7109375" style="30" customWidth="1"/>
    <col min="2" max="2" width="32.140625" style="13" customWidth="1"/>
    <col min="3" max="3" width="12.42578125" style="2" customWidth="1"/>
    <col min="4" max="4" width="12.42578125" style="17" hidden="1" customWidth="1"/>
    <col min="5" max="5" width="11.42578125" hidden="1" customWidth="1"/>
    <col min="6" max="6" width="13.28515625" style="84" customWidth="1"/>
    <col min="7" max="7" width="17.4257812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5" spans="1:8" ht="18.75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16" t="s">
        <v>398</v>
      </c>
      <c r="B7" s="516"/>
      <c r="C7" s="516"/>
      <c r="D7" s="516"/>
      <c r="E7" s="516"/>
      <c r="F7" s="516"/>
      <c r="G7" s="516"/>
      <c r="H7" s="516"/>
    </row>
    <row r="8" spans="1:8">
      <c r="A8" s="31"/>
      <c r="B8" s="23"/>
      <c r="C8" s="23"/>
      <c r="D8" s="23"/>
    </row>
    <row r="9" spans="1:8">
      <c r="A9" s="535"/>
      <c r="B9" s="535"/>
    </row>
    <row r="11" spans="1:8" ht="15.75" customHeight="1">
      <c r="A11" s="561" t="s">
        <v>524</v>
      </c>
      <c r="B11" s="561"/>
      <c r="C11" s="561"/>
      <c r="D11" s="561"/>
      <c r="E11" s="561"/>
      <c r="F11" s="561"/>
    </row>
    <row r="12" spans="1:8" ht="18.75">
      <c r="A12" s="43"/>
      <c r="C12" s="24"/>
      <c r="D12" s="25"/>
    </row>
    <row r="13" spans="1:8" ht="25.5">
      <c r="A13" s="65" t="s">
        <v>166</v>
      </c>
      <c r="B13" s="122" t="s">
        <v>167</v>
      </c>
      <c r="C13" s="65" t="s">
        <v>168</v>
      </c>
      <c r="D13" s="65" t="s">
        <v>169</v>
      </c>
      <c r="E13" s="158" t="s">
        <v>171</v>
      </c>
      <c r="F13" s="65" t="s">
        <v>170</v>
      </c>
      <c r="G13" s="443" t="s">
        <v>500</v>
      </c>
      <c r="H13" s="403" t="s">
        <v>501</v>
      </c>
    </row>
    <row r="14" spans="1:8" s="2" customFormat="1" ht="31.5" customHeight="1">
      <c r="A14" s="32">
        <v>1</v>
      </c>
      <c r="B14" s="68" t="s">
        <v>267</v>
      </c>
      <c r="C14" s="55" t="s">
        <v>16</v>
      </c>
      <c r="D14" s="55">
        <v>15</v>
      </c>
      <c r="E14" s="70"/>
      <c r="F14" s="101">
        <f>D14+E14</f>
        <v>15</v>
      </c>
      <c r="G14" s="157"/>
      <c r="H14" s="453">
        <f>F14*G14</f>
        <v>0</v>
      </c>
    </row>
    <row r="15" spans="1:8" ht="24" customHeight="1">
      <c r="A15" s="33"/>
      <c r="B15" s="27"/>
      <c r="C15" s="28"/>
      <c r="D15" s="29"/>
      <c r="G15" s="409" t="s">
        <v>503</v>
      </c>
      <c r="H15" s="454">
        <f>SUM(H14:H14)</f>
        <v>0</v>
      </c>
    </row>
    <row r="16" spans="1:8" ht="24" customHeight="1">
      <c r="A16" s="33"/>
      <c r="B16" s="27"/>
      <c r="C16" s="28"/>
      <c r="D16" s="29"/>
      <c r="G16" s="409" t="s">
        <v>504</v>
      </c>
      <c r="H16" s="454"/>
    </row>
    <row r="17" spans="1:8" ht="24" customHeight="1">
      <c r="A17" s="33"/>
      <c r="B17" s="27"/>
      <c r="C17" s="28"/>
      <c r="D17" s="29"/>
      <c r="G17" s="409" t="s">
        <v>504</v>
      </c>
      <c r="H17" s="454"/>
    </row>
    <row r="18" spans="1:8" ht="24" customHeight="1">
      <c r="A18" s="33"/>
      <c r="B18" s="27"/>
      <c r="C18" s="28"/>
      <c r="D18" s="29"/>
      <c r="G18" s="409" t="s">
        <v>505</v>
      </c>
      <c r="H18" s="455">
        <f>SUM(H15:H17)</f>
        <v>0</v>
      </c>
    </row>
    <row r="19" spans="1:8" ht="17.25">
      <c r="A19" s="33"/>
      <c r="B19" s="27"/>
      <c r="C19" s="28"/>
      <c r="D19" s="29"/>
    </row>
    <row r="20" spans="1:8" ht="15.75">
      <c r="A20" s="59"/>
      <c r="B20" s="60"/>
      <c r="C20" s="61"/>
      <c r="D20" s="62"/>
    </row>
    <row r="21" spans="1:8">
      <c r="A21" s="539" t="s">
        <v>510</v>
      </c>
      <c r="B21" s="539"/>
      <c r="C21" s="539"/>
      <c r="D21" s="539"/>
    </row>
    <row r="22" spans="1:8">
      <c r="A22" s="34"/>
      <c r="B22" s="12"/>
      <c r="C22" s="3"/>
      <c r="D22" s="18"/>
    </row>
    <row r="23" spans="1:8">
      <c r="A23" s="34"/>
      <c r="B23" s="14"/>
      <c r="C23" s="3"/>
      <c r="D23" s="18"/>
    </row>
    <row r="24" spans="1:8">
      <c r="A24" s="34"/>
      <c r="B24" s="14"/>
      <c r="C24" s="3"/>
      <c r="D24" s="18"/>
    </row>
    <row r="25" spans="1:8" ht="21" customHeight="1">
      <c r="A25" s="34"/>
      <c r="B25" s="14"/>
      <c r="C25" s="3"/>
      <c r="D25" s="18"/>
    </row>
    <row r="26" spans="1:8">
      <c r="A26" s="34"/>
      <c r="B26" s="14"/>
      <c r="C26" s="3"/>
      <c r="D26" s="18"/>
    </row>
    <row r="27" spans="1:8">
      <c r="A27" s="34"/>
      <c r="B27" s="14"/>
      <c r="C27" s="3"/>
      <c r="D27" s="18"/>
    </row>
    <row r="28" spans="1:8">
      <c r="A28" s="34"/>
      <c r="B28" s="14"/>
      <c r="C28" s="3"/>
      <c r="D28" s="18"/>
    </row>
    <row r="29" spans="1:8">
      <c r="A29" s="34"/>
      <c r="B29" s="14"/>
      <c r="C29" s="3"/>
      <c r="D29" s="18"/>
    </row>
    <row r="30" spans="1:8">
      <c r="A30" s="34"/>
      <c r="B30" s="14"/>
      <c r="C30" s="3"/>
      <c r="D30" s="18"/>
    </row>
    <row r="31" spans="1:8">
      <c r="A31" s="34"/>
      <c r="B31" s="14"/>
      <c r="C31" s="3"/>
      <c r="D31" s="18"/>
    </row>
    <row r="32" spans="1:8">
      <c r="A32" s="34"/>
      <c r="B32" s="14"/>
      <c r="C32" s="3"/>
      <c r="D32" s="18"/>
    </row>
    <row r="33" spans="1:8">
      <c r="A33" s="34"/>
      <c r="B33" s="14"/>
      <c r="C33" s="3"/>
      <c r="D33" s="18"/>
    </row>
    <row r="34" spans="1:8">
      <c r="A34" s="34"/>
      <c r="B34" s="14"/>
      <c r="C34" s="3"/>
      <c r="D34" s="18"/>
    </row>
    <row r="35" spans="1:8">
      <c r="A35" s="34"/>
      <c r="B35" s="14"/>
      <c r="C35" s="3"/>
      <c r="D35" s="18"/>
    </row>
    <row r="36" spans="1:8">
      <c r="A36" s="34"/>
      <c r="B36" s="14"/>
      <c r="C36" s="3"/>
      <c r="D36" s="18"/>
    </row>
    <row r="37" spans="1:8">
      <c r="A37" s="34"/>
      <c r="B37" s="14"/>
      <c r="C37" s="3"/>
      <c r="D37" s="18"/>
    </row>
    <row r="38" spans="1:8">
      <c r="A38" s="34"/>
      <c r="B38" s="14"/>
      <c r="C38" s="3"/>
      <c r="D38" s="18"/>
    </row>
    <row r="39" spans="1:8">
      <c r="A39" s="34"/>
      <c r="B39" s="14"/>
      <c r="C39" s="3"/>
      <c r="D39" s="18"/>
    </row>
    <row r="40" spans="1:8">
      <c r="A40" s="34"/>
      <c r="B40" s="14"/>
      <c r="C40" s="3"/>
      <c r="D40" s="18"/>
    </row>
    <row r="41" spans="1:8">
      <c r="A41" s="34"/>
      <c r="B41" s="14"/>
      <c r="C41" s="3"/>
      <c r="D41" s="18"/>
    </row>
    <row r="42" spans="1:8">
      <c r="A42" s="34"/>
      <c r="B42" s="14"/>
      <c r="C42" s="3"/>
      <c r="D42" s="18"/>
    </row>
    <row r="43" spans="1:8">
      <c r="A43" s="34"/>
      <c r="B43" s="14"/>
      <c r="C43" s="3"/>
      <c r="D43" s="18"/>
    </row>
    <row r="44" spans="1:8">
      <c r="A44" s="34"/>
      <c r="B44" s="14"/>
      <c r="C44" s="3"/>
      <c r="D44" s="18"/>
    </row>
    <row r="45" spans="1:8">
      <c r="A45" s="34"/>
      <c r="B45" s="14"/>
      <c r="C45" s="3"/>
      <c r="D45" s="18"/>
    </row>
    <row r="46" spans="1:8">
      <c r="A46" s="34"/>
      <c r="B46" s="14"/>
      <c r="C46" s="3"/>
      <c r="D46" s="18"/>
    </row>
    <row r="47" spans="1:8">
      <c r="A47" s="34"/>
      <c r="B47" s="14"/>
      <c r="C47" s="3"/>
      <c r="D47" s="18"/>
    </row>
    <row r="48" spans="1:8">
      <c r="A48" s="502" t="s">
        <v>528</v>
      </c>
      <c r="B48" s="502"/>
      <c r="C48" s="502"/>
      <c r="D48" s="502"/>
      <c r="E48" s="502"/>
      <c r="F48" s="502"/>
      <c r="G48" s="502"/>
      <c r="H48" s="502"/>
    </row>
    <row r="49" spans="1:8">
      <c r="A49" s="34"/>
      <c r="B49" s="14"/>
      <c r="C49" s="3"/>
      <c r="D49" s="18"/>
    </row>
    <row r="50" spans="1:8">
      <c r="A50" s="34"/>
      <c r="B50" s="14"/>
      <c r="C50" s="3"/>
      <c r="D50" s="18"/>
      <c r="H50" s="84" t="s">
        <v>488</v>
      </c>
    </row>
    <row r="51" spans="1:8">
      <c r="A51" s="34"/>
      <c r="B51" s="14"/>
      <c r="C51" s="3"/>
      <c r="D51" s="18"/>
    </row>
    <row r="52" spans="1:8">
      <c r="A52" s="34"/>
      <c r="B52" s="14"/>
      <c r="C52" s="3"/>
      <c r="D52" s="18"/>
    </row>
    <row r="53" spans="1:8">
      <c r="A53" s="34"/>
      <c r="B53" s="14"/>
      <c r="C53" s="3"/>
      <c r="D53" s="18"/>
    </row>
    <row r="54" spans="1:8">
      <c r="A54" s="34"/>
      <c r="B54" s="14"/>
      <c r="C54" s="3"/>
      <c r="D54" s="18"/>
    </row>
    <row r="55" spans="1:8">
      <c r="A55" s="34"/>
      <c r="B55" s="14"/>
      <c r="C55" s="3"/>
      <c r="D55" s="18"/>
    </row>
    <row r="56" spans="1:8">
      <c r="A56" s="34"/>
      <c r="B56" s="14"/>
      <c r="C56" s="3"/>
      <c r="D56" s="18"/>
    </row>
    <row r="57" spans="1:8">
      <c r="A57" s="34"/>
      <c r="B57" s="14"/>
      <c r="C57" s="3"/>
      <c r="D57" s="18"/>
    </row>
    <row r="58" spans="1:8" ht="18.75">
      <c r="A58" s="342"/>
      <c r="B58" s="343"/>
      <c r="C58" s="344"/>
      <c r="D58" s="116"/>
      <c r="E58" s="336"/>
      <c r="F58" s="118"/>
    </row>
    <row r="59" spans="1:8" ht="18.75">
      <c r="A59" s="342"/>
      <c r="B59" s="343"/>
      <c r="C59" s="344"/>
      <c r="D59" s="116"/>
      <c r="E59" s="336"/>
      <c r="F59" s="118"/>
    </row>
    <row r="60" spans="1:8" ht="18.75">
      <c r="A60" s="342"/>
      <c r="B60" s="343"/>
      <c r="C60" s="344"/>
      <c r="D60" s="116"/>
      <c r="E60" s="336"/>
      <c r="F60" s="118"/>
    </row>
    <row r="61" spans="1:8">
      <c r="A61" s="34"/>
      <c r="B61" s="14"/>
      <c r="C61" s="3"/>
      <c r="D61" s="18"/>
    </row>
    <row r="62" spans="1:8">
      <c r="A62" s="34"/>
      <c r="B62" s="14"/>
      <c r="C62" s="3"/>
      <c r="D62" s="18"/>
    </row>
    <row r="63" spans="1:8">
      <c r="A63" s="34"/>
      <c r="B63" s="14"/>
      <c r="C63" s="3"/>
      <c r="D63" s="18"/>
    </row>
    <row r="64" spans="1:8">
      <c r="A64" s="34"/>
      <c r="B64" s="14"/>
      <c r="C64" s="3"/>
      <c r="D64" s="18"/>
    </row>
    <row r="65" spans="1:4">
      <c r="A65" s="34"/>
      <c r="B65" s="14"/>
      <c r="C65" s="3"/>
      <c r="D65" s="18"/>
    </row>
    <row r="66" spans="1:4">
      <c r="A66" s="34"/>
      <c r="B66" s="14"/>
      <c r="C66" s="3"/>
      <c r="D66" s="18"/>
    </row>
    <row r="67" spans="1:4">
      <c r="A67" s="34"/>
      <c r="B67" s="14"/>
      <c r="C67" s="3"/>
      <c r="D67" s="18"/>
    </row>
    <row r="68" spans="1:4">
      <c r="A68" s="34"/>
      <c r="B68" s="14"/>
      <c r="C68" s="3"/>
      <c r="D68" s="18"/>
    </row>
    <row r="69" spans="1:4">
      <c r="A69" s="34"/>
      <c r="B69" s="14"/>
      <c r="C69" s="3"/>
      <c r="D69" s="18"/>
    </row>
    <row r="70" spans="1:4">
      <c r="A70" s="34"/>
      <c r="B70" s="14"/>
      <c r="C70" s="3"/>
      <c r="D70" s="18"/>
    </row>
    <row r="71" spans="1:4">
      <c r="A71" s="34"/>
      <c r="B71" s="14"/>
      <c r="C71" s="3"/>
      <c r="D71" s="18"/>
    </row>
    <row r="72" spans="1:4">
      <c r="A72" s="34"/>
      <c r="B72" s="14"/>
      <c r="C72" s="3"/>
      <c r="D72" s="18"/>
    </row>
    <row r="73" spans="1:4">
      <c r="A73" s="34"/>
      <c r="B73" s="14"/>
      <c r="C73" s="3"/>
      <c r="D73" s="18"/>
    </row>
    <row r="74" spans="1:4">
      <c r="A74" s="34"/>
      <c r="B74" s="14"/>
      <c r="C74" s="3"/>
      <c r="D74" s="18"/>
    </row>
    <row r="75" spans="1:4">
      <c r="A75" s="34"/>
      <c r="B75" s="14"/>
      <c r="C75" s="3"/>
      <c r="D75" s="18"/>
    </row>
    <row r="76" spans="1:4">
      <c r="A76" s="34"/>
      <c r="B76" s="14"/>
      <c r="C76" s="3"/>
      <c r="D76" s="18"/>
    </row>
    <row r="77" spans="1:4">
      <c r="A77" s="34"/>
      <c r="B77" s="14"/>
      <c r="C77" s="3"/>
      <c r="D77" s="18"/>
    </row>
    <row r="78" spans="1:4">
      <c r="A78" s="34"/>
      <c r="B78" s="14"/>
      <c r="C78" s="3"/>
      <c r="D78" s="18"/>
    </row>
    <row r="79" spans="1:4">
      <c r="A79" s="34"/>
      <c r="B79" s="14"/>
      <c r="C79" s="3"/>
      <c r="D79" s="18"/>
    </row>
    <row r="80" spans="1:4">
      <c r="A80" s="34"/>
      <c r="B80" s="14"/>
      <c r="C80" s="3"/>
      <c r="D80" s="18"/>
    </row>
    <row r="81" spans="1:4">
      <c r="A81" s="34"/>
      <c r="B81" s="14"/>
      <c r="C81" s="3"/>
      <c r="D81" s="18"/>
    </row>
    <row r="82" spans="1:4">
      <c r="A82" s="34"/>
      <c r="B82" s="14"/>
      <c r="C82" s="3"/>
      <c r="D82" s="18"/>
    </row>
    <row r="83" spans="1:4">
      <c r="A83" s="34"/>
      <c r="B83" s="14"/>
      <c r="C83" s="3"/>
      <c r="D83" s="18"/>
    </row>
    <row r="84" spans="1:4">
      <c r="A84" s="34"/>
      <c r="B84" s="14"/>
      <c r="C84" s="3"/>
      <c r="D84" s="18"/>
    </row>
    <row r="85" spans="1:4">
      <c r="A85" s="34"/>
      <c r="B85" s="14"/>
      <c r="C85" s="3"/>
      <c r="D85" s="18"/>
    </row>
    <row r="86" spans="1:4">
      <c r="A86" s="34"/>
      <c r="B86" s="14"/>
      <c r="C86" s="3"/>
      <c r="D86" s="18"/>
    </row>
    <row r="87" spans="1:4">
      <c r="A87" s="34"/>
      <c r="B87" s="14"/>
      <c r="C87" s="3"/>
      <c r="D87" s="18"/>
    </row>
    <row r="88" spans="1:4">
      <c r="A88" s="34"/>
      <c r="B88" s="14"/>
      <c r="C88" s="3"/>
      <c r="D88" s="18"/>
    </row>
    <row r="89" spans="1:4">
      <c r="A89" s="34"/>
      <c r="B89" s="14"/>
      <c r="C89" s="3"/>
      <c r="D89" s="18"/>
    </row>
    <row r="90" spans="1:4">
      <c r="A90" s="34"/>
      <c r="B90" s="14"/>
      <c r="C90" s="3"/>
      <c r="D90" s="18"/>
    </row>
    <row r="91" spans="1:4">
      <c r="A91" s="34"/>
      <c r="B91" s="14"/>
      <c r="C91" s="3"/>
      <c r="D91" s="18"/>
    </row>
    <row r="92" spans="1:4">
      <c r="A92" s="34"/>
      <c r="B92" s="14"/>
      <c r="C92" s="3"/>
      <c r="D92" s="18"/>
    </row>
    <row r="93" spans="1:4">
      <c r="A93" s="34"/>
      <c r="B93" s="14"/>
      <c r="C93" s="3"/>
      <c r="D93" s="18"/>
    </row>
    <row r="94" spans="1:4">
      <c r="A94" s="34"/>
      <c r="B94" s="14"/>
      <c r="C94" s="3"/>
      <c r="D94" s="18"/>
    </row>
    <row r="95" spans="1:4">
      <c r="A95" s="34"/>
      <c r="B95" s="14"/>
      <c r="C95" s="3"/>
      <c r="D95" s="18"/>
    </row>
    <row r="96" spans="1:4">
      <c r="A96" s="34"/>
      <c r="B96" s="14"/>
      <c r="C96" s="3"/>
      <c r="D96" s="18"/>
    </row>
    <row r="97" spans="1:6">
      <c r="A97" s="34"/>
      <c r="B97" s="14"/>
      <c r="C97" s="3"/>
      <c r="D97" s="18"/>
    </row>
    <row r="98" spans="1:6">
      <c r="A98" s="34"/>
      <c r="B98" s="14"/>
      <c r="C98" s="3"/>
      <c r="D98" s="18"/>
    </row>
    <row r="99" spans="1:6">
      <c r="A99" s="34"/>
      <c r="B99" s="14"/>
      <c r="C99" s="3"/>
      <c r="D99" s="18"/>
    </row>
    <row r="100" spans="1:6">
      <c r="A100" s="34"/>
      <c r="B100" s="14"/>
      <c r="C100" s="3"/>
      <c r="D100" s="18"/>
    </row>
    <row r="101" spans="1:6">
      <c r="A101" s="34"/>
      <c r="B101" s="14"/>
      <c r="C101" s="3"/>
      <c r="D101" s="18"/>
    </row>
    <row r="102" spans="1:6">
      <c r="A102" s="34"/>
      <c r="B102" s="14"/>
      <c r="C102" s="3"/>
      <c r="D102" s="18"/>
    </row>
    <row r="103" spans="1:6">
      <c r="A103" s="34"/>
      <c r="B103" s="14"/>
      <c r="C103" s="3"/>
      <c r="D103" s="18"/>
    </row>
    <row r="104" spans="1:6">
      <c r="A104" s="34"/>
      <c r="B104" s="14"/>
      <c r="C104" s="3"/>
      <c r="D104" s="18"/>
    </row>
    <row r="105" spans="1:6">
      <c r="A105" s="34"/>
      <c r="B105" s="14"/>
      <c r="C105" s="3"/>
      <c r="D105" s="18"/>
    </row>
    <row r="106" spans="1:6">
      <c r="A106" s="34"/>
      <c r="B106" s="14"/>
      <c r="C106" s="3"/>
      <c r="D106" s="18"/>
    </row>
    <row r="107" spans="1:6">
      <c r="A107" s="34"/>
      <c r="B107" s="14"/>
      <c r="C107" s="3"/>
      <c r="D107" s="18"/>
    </row>
    <row r="108" spans="1:6">
      <c r="A108" s="34"/>
      <c r="B108" s="14"/>
      <c r="C108" s="3"/>
      <c r="D108" s="18"/>
    </row>
    <row r="109" spans="1:6">
      <c r="A109" s="34"/>
      <c r="B109" s="14"/>
      <c r="C109" s="3"/>
      <c r="D109" s="18"/>
    </row>
    <row r="110" spans="1:6" ht="18.75">
      <c r="A110" s="342"/>
      <c r="B110" s="343"/>
      <c r="C110" s="344"/>
      <c r="D110" s="116"/>
      <c r="E110" s="336"/>
      <c r="F110" s="118"/>
    </row>
    <row r="111" spans="1:6" ht="18.75">
      <c r="A111" s="342"/>
      <c r="B111" s="343"/>
      <c r="C111" s="344"/>
      <c r="D111" s="116"/>
      <c r="E111" s="336"/>
      <c r="F111" s="118"/>
    </row>
    <row r="112" spans="1:6" ht="18.75">
      <c r="A112" s="342"/>
      <c r="B112" s="343"/>
      <c r="C112" s="344"/>
      <c r="D112" s="116"/>
      <c r="E112" s="336"/>
      <c r="F112" s="118"/>
    </row>
    <row r="113" spans="1:4">
      <c r="A113" s="34"/>
      <c r="B113" s="14"/>
      <c r="C113" s="3"/>
      <c r="D113" s="18"/>
    </row>
    <row r="114" spans="1:4">
      <c r="A114" s="34"/>
      <c r="B114" s="14"/>
      <c r="C114" s="3"/>
      <c r="D114" s="18"/>
    </row>
    <row r="115" spans="1:4">
      <c r="A115" s="34"/>
      <c r="B115" s="14"/>
      <c r="C115" s="3"/>
      <c r="D115" s="18"/>
    </row>
    <row r="116" spans="1:4">
      <c r="A116" s="34"/>
      <c r="B116" s="14"/>
      <c r="C116" s="3"/>
      <c r="D116" s="18"/>
    </row>
    <row r="117" spans="1:4">
      <c r="A117" s="34"/>
      <c r="B117" s="14"/>
      <c r="C117" s="3"/>
      <c r="D117" s="18"/>
    </row>
    <row r="118" spans="1:4">
      <c r="A118" s="34"/>
      <c r="B118" s="14"/>
      <c r="C118" s="3"/>
      <c r="D118" s="18"/>
    </row>
    <row r="119" spans="1:4">
      <c r="A119" s="34"/>
      <c r="B119" s="14"/>
      <c r="C119" s="3"/>
      <c r="D119" s="18"/>
    </row>
    <row r="120" spans="1:4">
      <c r="A120" s="34"/>
      <c r="B120" s="14"/>
      <c r="C120" s="3"/>
      <c r="D120" s="18"/>
    </row>
    <row r="121" spans="1:4">
      <c r="A121" s="34"/>
      <c r="B121" s="14"/>
      <c r="C121" s="3"/>
      <c r="D121" s="18"/>
    </row>
    <row r="122" spans="1:4">
      <c r="A122" s="34"/>
      <c r="B122" s="14"/>
      <c r="C122" s="3"/>
      <c r="D122" s="18"/>
    </row>
    <row r="123" spans="1:4">
      <c r="A123" s="34"/>
      <c r="B123" s="14"/>
      <c r="C123" s="3"/>
      <c r="D123" s="18"/>
    </row>
    <row r="124" spans="1:4">
      <c r="A124" s="34"/>
      <c r="B124" s="14"/>
      <c r="C124" s="3"/>
      <c r="D124" s="18"/>
    </row>
    <row r="125" spans="1:4">
      <c r="A125" s="34"/>
      <c r="B125" s="14"/>
      <c r="C125" s="3"/>
      <c r="D125" s="18"/>
    </row>
    <row r="126" spans="1:4">
      <c r="A126" s="34"/>
      <c r="B126" s="14"/>
      <c r="C126" s="3"/>
      <c r="D126" s="18"/>
    </row>
    <row r="127" spans="1:4">
      <c r="A127" s="34"/>
      <c r="B127" s="14"/>
      <c r="C127" s="3"/>
      <c r="D127" s="18"/>
    </row>
    <row r="128" spans="1:4">
      <c r="A128" s="34"/>
      <c r="B128" s="14"/>
      <c r="C128" s="3"/>
      <c r="D128" s="18"/>
    </row>
    <row r="129" spans="1:4">
      <c r="A129" s="34"/>
      <c r="B129" s="14"/>
      <c r="C129" s="3"/>
      <c r="D129" s="18"/>
    </row>
    <row r="130" spans="1:4">
      <c r="A130" s="34"/>
      <c r="B130" s="14"/>
      <c r="C130" s="3"/>
      <c r="D130" s="18"/>
    </row>
    <row r="131" spans="1:4">
      <c r="A131" s="34"/>
      <c r="B131" s="14"/>
      <c r="C131" s="3"/>
      <c r="D131" s="18"/>
    </row>
    <row r="132" spans="1:4">
      <c r="A132" s="34"/>
      <c r="B132" s="14"/>
      <c r="C132" s="3"/>
      <c r="D132" s="18"/>
    </row>
    <row r="133" spans="1:4">
      <c r="A133" s="34"/>
      <c r="B133" s="14"/>
      <c r="C133" s="3"/>
      <c r="D133" s="18"/>
    </row>
    <row r="134" spans="1:4">
      <c r="A134" s="34"/>
      <c r="B134" s="14"/>
      <c r="C134" s="3"/>
      <c r="D134" s="18"/>
    </row>
    <row r="135" spans="1:4">
      <c r="A135" s="34"/>
      <c r="B135" s="14"/>
      <c r="C135" s="3"/>
      <c r="D135" s="18"/>
    </row>
    <row r="136" spans="1:4">
      <c r="A136" s="34"/>
      <c r="B136" s="14"/>
      <c r="C136" s="3"/>
      <c r="D136" s="18"/>
    </row>
    <row r="137" spans="1:4">
      <c r="A137" s="34"/>
      <c r="B137" s="14"/>
      <c r="C137" s="3"/>
      <c r="D137" s="18"/>
    </row>
    <row r="138" spans="1:4">
      <c r="A138" s="34"/>
      <c r="B138" s="14"/>
      <c r="C138" s="3"/>
      <c r="D138" s="18"/>
    </row>
    <row r="139" spans="1:4">
      <c r="A139" s="34"/>
      <c r="B139" s="14"/>
      <c r="C139" s="3"/>
      <c r="D139" s="18"/>
    </row>
    <row r="140" spans="1:4">
      <c r="A140" s="34"/>
      <c r="B140" s="14"/>
      <c r="C140" s="3"/>
      <c r="D140" s="18"/>
    </row>
    <row r="141" spans="1:4">
      <c r="A141" s="34"/>
      <c r="B141" s="14"/>
      <c r="C141" s="3"/>
      <c r="D141" s="18"/>
    </row>
    <row r="142" spans="1:4">
      <c r="A142" s="34"/>
      <c r="B142" s="14"/>
      <c r="C142" s="3"/>
      <c r="D142" s="18"/>
    </row>
    <row r="143" spans="1:4">
      <c r="A143" s="34"/>
      <c r="B143" s="14"/>
      <c r="C143" s="3"/>
      <c r="D143" s="18"/>
    </row>
    <row r="144" spans="1:4">
      <c r="A144" s="34"/>
      <c r="B144" s="14"/>
      <c r="C144" s="3"/>
      <c r="D144" s="18"/>
    </row>
    <row r="145" spans="1:4">
      <c r="A145" s="34"/>
      <c r="B145" s="14"/>
      <c r="C145" s="3"/>
      <c r="D145" s="18"/>
    </row>
    <row r="146" spans="1:4">
      <c r="A146" s="34"/>
      <c r="B146" s="14"/>
      <c r="C146" s="3"/>
      <c r="D146" s="18"/>
    </row>
    <row r="147" spans="1:4">
      <c r="A147" s="34"/>
      <c r="B147" s="14"/>
      <c r="C147" s="3"/>
      <c r="D147" s="18"/>
    </row>
    <row r="148" spans="1:4">
      <c r="A148" s="34"/>
      <c r="B148" s="14"/>
      <c r="C148" s="3"/>
      <c r="D148" s="18"/>
    </row>
    <row r="149" spans="1:4">
      <c r="A149" s="34"/>
      <c r="B149" s="14"/>
      <c r="C149" s="3"/>
      <c r="D149" s="18"/>
    </row>
    <row r="150" spans="1:4">
      <c r="A150" s="34"/>
      <c r="B150" s="14"/>
      <c r="C150" s="3"/>
      <c r="D150" s="18"/>
    </row>
    <row r="151" spans="1:4">
      <c r="A151" s="34"/>
      <c r="B151" s="14"/>
      <c r="C151" s="3"/>
      <c r="D151" s="18"/>
    </row>
    <row r="152" spans="1:4">
      <c r="A152" s="34"/>
      <c r="B152" s="14"/>
      <c r="C152" s="3"/>
      <c r="D152" s="18"/>
    </row>
    <row r="153" spans="1:4">
      <c r="A153" s="34"/>
      <c r="B153" s="14"/>
      <c r="C153" s="3"/>
      <c r="D153" s="18"/>
    </row>
    <row r="154" spans="1:4">
      <c r="A154" s="34"/>
      <c r="B154" s="14"/>
      <c r="C154" s="3"/>
      <c r="D154" s="18"/>
    </row>
    <row r="155" spans="1:4">
      <c r="A155" s="34"/>
      <c r="B155" s="14"/>
      <c r="C155" s="3"/>
      <c r="D155" s="18"/>
    </row>
    <row r="156" spans="1:4">
      <c r="A156" s="34"/>
      <c r="B156" s="14"/>
      <c r="C156" s="3"/>
      <c r="D156" s="18"/>
    </row>
    <row r="157" spans="1:4">
      <c r="A157" s="34"/>
      <c r="B157" s="14"/>
      <c r="C157" s="3"/>
      <c r="D157" s="18"/>
    </row>
    <row r="158" spans="1:4">
      <c r="A158" s="34"/>
      <c r="B158" s="14"/>
      <c r="C158" s="3"/>
      <c r="D158" s="18"/>
    </row>
    <row r="159" spans="1:4">
      <c r="A159" s="34"/>
      <c r="B159" s="14"/>
      <c r="C159" s="3"/>
      <c r="D159" s="18"/>
    </row>
    <row r="160" spans="1:4">
      <c r="A160" s="34"/>
      <c r="B160" s="14"/>
      <c r="C160" s="3"/>
      <c r="D160" s="18"/>
    </row>
    <row r="161" spans="1:6">
      <c r="A161" s="34"/>
      <c r="B161" s="14"/>
      <c r="C161" s="3"/>
      <c r="D161" s="18"/>
    </row>
    <row r="162" spans="1:6">
      <c r="A162" s="34"/>
      <c r="B162" s="14"/>
      <c r="C162" s="3"/>
      <c r="D162" s="18"/>
    </row>
    <row r="163" spans="1:6">
      <c r="A163" s="34"/>
      <c r="B163" s="14"/>
      <c r="C163" s="3"/>
      <c r="D163" s="18"/>
    </row>
    <row r="164" spans="1:6" ht="18.75">
      <c r="A164" s="342"/>
      <c r="B164" s="343"/>
      <c r="C164" s="344"/>
      <c r="D164" s="116"/>
      <c r="E164" s="336"/>
      <c r="F164" s="118"/>
    </row>
    <row r="165" spans="1:6" ht="18.75">
      <c r="A165" s="342"/>
      <c r="B165" s="343"/>
      <c r="C165" s="344"/>
      <c r="D165" s="116"/>
      <c r="E165" s="336"/>
      <c r="F165" s="118"/>
    </row>
    <row r="166" spans="1:6" ht="18.75">
      <c r="A166" s="342"/>
      <c r="B166" s="343"/>
      <c r="C166" s="344"/>
      <c r="D166" s="116"/>
      <c r="E166" s="336"/>
      <c r="F166" s="118"/>
    </row>
    <row r="167" spans="1:6">
      <c r="A167" s="34"/>
      <c r="B167" s="14"/>
      <c r="C167" s="3"/>
      <c r="D167" s="18"/>
    </row>
    <row r="168" spans="1:6">
      <c r="A168" s="34"/>
      <c r="B168" s="14"/>
      <c r="C168" s="3"/>
      <c r="D168" s="18"/>
    </row>
    <row r="169" spans="1:6">
      <c r="A169" s="34"/>
      <c r="B169" s="14"/>
      <c r="C169" s="3"/>
      <c r="D169" s="18"/>
    </row>
    <row r="170" spans="1:6">
      <c r="A170" s="34"/>
      <c r="B170" s="14"/>
      <c r="C170" s="3"/>
      <c r="D170" s="18"/>
    </row>
    <row r="171" spans="1:6">
      <c r="A171" s="34"/>
      <c r="B171" s="14"/>
      <c r="C171" s="3"/>
      <c r="D171" s="18"/>
    </row>
    <row r="172" spans="1:6">
      <c r="A172" s="34"/>
      <c r="B172" s="14"/>
      <c r="C172" s="3"/>
      <c r="D172" s="18"/>
    </row>
    <row r="173" spans="1:6">
      <c r="A173" s="34"/>
      <c r="B173" s="14"/>
      <c r="C173" s="3"/>
      <c r="D173" s="18"/>
    </row>
    <row r="174" spans="1:6">
      <c r="A174" s="34"/>
      <c r="B174" s="14"/>
      <c r="C174" s="3"/>
      <c r="D174" s="18"/>
    </row>
    <row r="175" spans="1:6">
      <c r="A175" s="34"/>
      <c r="B175" s="14"/>
      <c r="C175" s="3"/>
      <c r="D175" s="18"/>
    </row>
    <row r="176" spans="1:6">
      <c r="A176" s="34"/>
      <c r="B176" s="14"/>
      <c r="C176" s="3"/>
      <c r="D176" s="18"/>
    </row>
    <row r="177" spans="1:4">
      <c r="A177" s="34"/>
      <c r="B177" s="14"/>
      <c r="C177" s="3"/>
      <c r="D177" s="18"/>
    </row>
    <row r="178" spans="1:4">
      <c r="A178" s="34"/>
      <c r="B178" s="14"/>
      <c r="C178" s="3"/>
      <c r="D178" s="18"/>
    </row>
    <row r="179" spans="1:4">
      <c r="A179" s="34"/>
      <c r="B179" s="14"/>
      <c r="C179" s="3"/>
      <c r="D179" s="18"/>
    </row>
    <row r="180" spans="1:4">
      <c r="A180" s="34"/>
      <c r="B180" s="14"/>
      <c r="C180" s="3"/>
      <c r="D180" s="18"/>
    </row>
    <row r="181" spans="1:4">
      <c r="A181" s="34"/>
      <c r="B181" s="14"/>
      <c r="C181" s="3"/>
      <c r="D181" s="18"/>
    </row>
    <row r="182" spans="1:4">
      <c r="A182" s="34"/>
      <c r="B182" s="14"/>
      <c r="C182" s="3"/>
      <c r="D182" s="18"/>
    </row>
    <row r="183" spans="1:4">
      <c r="A183" s="34"/>
      <c r="B183" s="14"/>
      <c r="C183" s="3"/>
      <c r="D183" s="18"/>
    </row>
    <row r="184" spans="1:4">
      <c r="A184" s="34"/>
      <c r="B184" s="14"/>
      <c r="C184" s="3"/>
      <c r="D184" s="18"/>
    </row>
    <row r="185" spans="1:4">
      <c r="A185" s="34"/>
      <c r="B185" s="14"/>
      <c r="C185" s="3"/>
      <c r="D185" s="18"/>
    </row>
    <row r="186" spans="1:4">
      <c r="A186" s="34"/>
      <c r="B186" s="14"/>
      <c r="C186" s="3"/>
      <c r="D186" s="18"/>
    </row>
    <row r="187" spans="1:4">
      <c r="A187" s="34"/>
      <c r="B187" s="14"/>
      <c r="C187" s="3"/>
      <c r="D187" s="18"/>
    </row>
    <row r="188" spans="1:4">
      <c r="A188" s="34"/>
      <c r="B188" s="14"/>
      <c r="C188" s="3"/>
      <c r="D188" s="18"/>
    </row>
    <row r="189" spans="1:4">
      <c r="A189" s="34"/>
      <c r="B189" s="14"/>
      <c r="C189" s="3"/>
      <c r="D189" s="18"/>
    </row>
    <row r="190" spans="1:4">
      <c r="A190" s="34"/>
      <c r="B190" s="14"/>
      <c r="C190" s="3"/>
      <c r="D190" s="18"/>
    </row>
    <row r="191" spans="1:4">
      <c r="A191" s="34"/>
      <c r="B191" s="14"/>
      <c r="C191" s="3"/>
      <c r="D191" s="18"/>
    </row>
    <row r="192" spans="1:4">
      <c r="A192" s="34"/>
      <c r="B192" s="14"/>
      <c r="C192" s="3"/>
      <c r="D192" s="18"/>
    </row>
    <row r="193" spans="1:4">
      <c r="A193" s="34"/>
      <c r="B193" s="14"/>
      <c r="C193" s="3"/>
      <c r="D193" s="18"/>
    </row>
    <row r="194" spans="1:4">
      <c r="A194" s="34"/>
      <c r="B194" s="14"/>
      <c r="C194" s="3"/>
      <c r="D194" s="18"/>
    </row>
    <row r="195" spans="1:4">
      <c r="A195" s="34"/>
      <c r="B195" s="14"/>
      <c r="C195" s="3"/>
      <c r="D195" s="18"/>
    </row>
    <row r="196" spans="1:4">
      <c r="A196" s="34"/>
      <c r="B196" s="14"/>
      <c r="C196" s="3"/>
      <c r="D196" s="18"/>
    </row>
    <row r="197" spans="1:4">
      <c r="A197" s="34"/>
      <c r="B197" s="14"/>
      <c r="C197" s="3"/>
      <c r="D197" s="18"/>
    </row>
    <row r="198" spans="1:4">
      <c r="A198" s="34"/>
      <c r="B198" s="14"/>
      <c r="C198" s="3"/>
      <c r="D198" s="18"/>
    </row>
    <row r="199" spans="1:4">
      <c r="A199" s="34"/>
      <c r="B199" s="14"/>
      <c r="C199" s="3"/>
      <c r="D199" s="18"/>
    </row>
    <row r="200" spans="1:4">
      <c r="A200" s="34"/>
      <c r="B200" s="14"/>
      <c r="C200" s="3"/>
      <c r="D200" s="18"/>
    </row>
    <row r="201" spans="1:4">
      <c r="A201" s="34"/>
      <c r="B201" s="14"/>
      <c r="C201" s="3"/>
      <c r="D201" s="18"/>
    </row>
    <row r="202" spans="1:4">
      <c r="A202" s="34"/>
      <c r="B202" s="14"/>
      <c r="C202" s="3"/>
      <c r="D202" s="18"/>
    </row>
    <row r="203" spans="1:4">
      <c r="A203" s="34"/>
      <c r="B203" s="14"/>
      <c r="C203" s="3"/>
      <c r="D203" s="18"/>
    </row>
    <row r="204" spans="1:4">
      <c r="A204" s="34"/>
      <c r="B204" s="14"/>
      <c r="C204" s="3"/>
      <c r="D204" s="18"/>
    </row>
    <row r="205" spans="1:4">
      <c r="A205" s="34"/>
      <c r="B205" s="14"/>
      <c r="C205" s="3"/>
      <c r="D205" s="18"/>
    </row>
    <row r="206" spans="1:4">
      <c r="A206" s="34"/>
      <c r="B206" s="14"/>
      <c r="C206" s="3"/>
      <c r="D206" s="18"/>
    </row>
    <row r="207" spans="1:4">
      <c r="A207" s="34"/>
      <c r="B207" s="14"/>
      <c r="C207" s="3"/>
      <c r="D207" s="18"/>
    </row>
    <row r="208" spans="1:4">
      <c r="A208" s="34"/>
      <c r="B208" s="14"/>
      <c r="C208" s="3"/>
      <c r="D208" s="18"/>
    </row>
    <row r="209" spans="1:4">
      <c r="A209" s="34"/>
      <c r="B209" s="14"/>
      <c r="C209" s="3"/>
      <c r="D209" s="18"/>
    </row>
    <row r="210" spans="1:4">
      <c r="A210" s="35"/>
      <c r="B210" s="15"/>
      <c r="C210" s="3"/>
      <c r="D210" s="18"/>
    </row>
    <row r="211" spans="1:4">
      <c r="A211" s="35"/>
      <c r="B211" s="15"/>
      <c r="C211" s="3"/>
      <c r="D211" s="18"/>
    </row>
    <row r="212" spans="1:4">
      <c r="A212" s="35"/>
      <c r="B212" s="15"/>
      <c r="C212" s="3"/>
      <c r="D212" s="18"/>
    </row>
    <row r="213" spans="1:4">
      <c r="A213" s="35"/>
      <c r="B213" s="15"/>
      <c r="C213" s="3"/>
      <c r="D213" s="18"/>
    </row>
    <row r="214" spans="1:4">
      <c r="A214" s="35"/>
      <c r="B214" s="15"/>
      <c r="C214" s="3"/>
      <c r="D214" s="18"/>
    </row>
    <row r="215" spans="1:4">
      <c r="A215" s="35"/>
      <c r="B215" s="15"/>
      <c r="C215" s="3"/>
      <c r="D215" s="18"/>
    </row>
    <row r="216" spans="1:4">
      <c r="A216" s="35"/>
      <c r="B216" s="15"/>
      <c r="C216" s="3"/>
      <c r="D216" s="18"/>
    </row>
    <row r="217" spans="1:4">
      <c r="A217" s="35"/>
      <c r="B217" s="15"/>
      <c r="C217" s="3"/>
      <c r="D217" s="18"/>
    </row>
    <row r="218" spans="1:4">
      <c r="A218" s="35"/>
      <c r="B218" s="15"/>
      <c r="C218" s="3"/>
      <c r="D218" s="18"/>
    </row>
    <row r="219" spans="1:4">
      <c r="A219" s="35"/>
      <c r="B219" s="15"/>
      <c r="C219" s="3"/>
      <c r="D219" s="18"/>
    </row>
    <row r="220" spans="1:4">
      <c r="A220" s="35"/>
      <c r="B220" s="15"/>
      <c r="C220" s="3"/>
      <c r="D220" s="18"/>
    </row>
    <row r="221" spans="1:4">
      <c r="A221" s="35"/>
      <c r="B221" s="15"/>
      <c r="C221" s="3"/>
      <c r="D221" s="18"/>
    </row>
    <row r="222" spans="1:4">
      <c r="A222" s="35"/>
      <c r="B222" s="15"/>
      <c r="C222" s="3"/>
      <c r="D222" s="18"/>
    </row>
    <row r="223" spans="1:4">
      <c r="A223" s="35"/>
      <c r="B223" s="15"/>
      <c r="C223" s="3"/>
      <c r="D223" s="18"/>
    </row>
    <row r="224" spans="1:4">
      <c r="A224" s="35"/>
      <c r="B224" s="15"/>
      <c r="C224" s="3"/>
      <c r="D224" s="18"/>
    </row>
    <row r="225" spans="1:4">
      <c r="A225" s="35"/>
      <c r="B225" s="15"/>
      <c r="C225" s="3"/>
      <c r="D225" s="18"/>
    </row>
    <row r="226" spans="1:4">
      <c r="A226" s="35"/>
      <c r="B226" s="15"/>
      <c r="C226" s="3"/>
      <c r="D226" s="18"/>
    </row>
    <row r="227" spans="1:4">
      <c r="A227" s="35"/>
      <c r="B227" s="15"/>
      <c r="C227" s="3"/>
      <c r="D227" s="18"/>
    </row>
    <row r="228" spans="1:4">
      <c r="A228" s="35"/>
      <c r="B228" s="15"/>
      <c r="C228" s="3"/>
      <c r="D228" s="18"/>
    </row>
    <row r="229" spans="1:4">
      <c r="A229" s="35"/>
      <c r="B229" s="15"/>
      <c r="C229" s="3"/>
      <c r="D229" s="18"/>
    </row>
    <row r="230" spans="1:4">
      <c r="A230" s="35"/>
      <c r="B230" s="15"/>
      <c r="C230" s="3"/>
      <c r="D230" s="18"/>
    </row>
    <row r="231" spans="1:4">
      <c r="A231" s="35"/>
      <c r="B231" s="15"/>
      <c r="C231" s="3"/>
      <c r="D231" s="18"/>
    </row>
    <row r="232" spans="1:4">
      <c r="A232" s="35"/>
      <c r="B232" s="15"/>
      <c r="C232" s="3"/>
      <c r="D232" s="18"/>
    </row>
    <row r="233" spans="1:4">
      <c r="A233" s="35"/>
      <c r="B233" s="15"/>
      <c r="C233" s="3"/>
      <c r="D233" s="18"/>
    </row>
    <row r="234" spans="1:4">
      <c r="A234" s="35"/>
      <c r="B234" s="15"/>
      <c r="C234" s="3"/>
      <c r="D234" s="18"/>
    </row>
    <row r="235" spans="1:4">
      <c r="A235" s="35"/>
      <c r="B235" s="15"/>
      <c r="C235" s="3"/>
      <c r="D235" s="18"/>
    </row>
    <row r="236" spans="1:4">
      <c r="A236" s="35"/>
      <c r="B236" s="15"/>
      <c r="C236" s="3"/>
      <c r="D236" s="18"/>
    </row>
    <row r="237" spans="1:4">
      <c r="A237" s="35"/>
      <c r="B237" s="15"/>
      <c r="C237" s="3"/>
      <c r="D237" s="18"/>
    </row>
    <row r="238" spans="1:4">
      <c r="A238" s="35"/>
      <c r="B238" s="15"/>
      <c r="C238" s="3"/>
      <c r="D238" s="18"/>
    </row>
    <row r="239" spans="1:4">
      <c r="A239" s="35"/>
      <c r="B239" s="15"/>
      <c r="C239" s="3"/>
      <c r="D239" s="18"/>
    </row>
    <row r="240" spans="1:4">
      <c r="A240" s="35"/>
      <c r="B240" s="15"/>
      <c r="C240" s="3"/>
      <c r="D240" s="18"/>
    </row>
    <row r="241" spans="1:4">
      <c r="A241" s="35"/>
      <c r="B241" s="15"/>
      <c r="C241" s="3"/>
      <c r="D241" s="18"/>
    </row>
    <row r="242" spans="1:4">
      <c r="A242" s="35"/>
      <c r="B242" s="15"/>
      <c r="C242" s="3"/>
      <c r="D242" s="18"/>
    </row>
    <row r="243" spans="1:4">
      <c r="A243" s="35"/>
      <c r="B243" s="15"/>
      <c r="C243" s="3"/>
      <c r="D243" s="18"/>
    </row>
    <row r="244" spans="1:4">
      <c r="A244" s="35"/>
      <c r="B244" s="15"/>
      <c r="C244" s="3"/>
      <c r="D244" s="18"/>
    </row>
    <row r="245" spans="1:4">
      <c r="A245" s="35"/>
      <c r="B245" s="15"/>
      <c r="C245" s="3"/>
      <c r="D245" s="18"/>
    </row>
    <row r="246" spans="1:4">
      <c r="A246" s="35"/>
      <c r="B246" s="15"/>
      <c r="C246" s="3"/>
      <c r="D246" s="18"/>
    </row>
    <row r="247" spans="1:4">
      <c r="A247" s="35"/>
      <c r="B247" s="15"/>
      <c r="C247" s="3"/>
      <c r="D247" s="18"/>
    </row>
    <row r="248" spans="1:4">
      <c r="A248" s="35"/>
      <c r="B248" s="15"/>
      <c r="C248" s="3"/>
      <c r="D248" s="18"/>
    </row>
    <row r="249" spans="1:4">
      <c r="A249" s="35"/>
      <c r="B249" s="15"/>
      <c r="C249" s="3"/>
      <c r="D249" s="18"/>
    </row>
    <row r="250" spans="1:4">
      <c r="A250" s="35"/>
      <c r="B250" s="15"/>
      <c r="C250" s="3"/>
      <c r="D250" s="18"/>
    </row>
    <row r="251" spans="1:4">
      <c r="A251" s="35"/>
      <c r="B251" s="15"/>
      <c r="C251" s="3"/>
      <c r="D251" s="18"/>
    </row>
    <row r="252" spans="1:4">
      <c r="A252" s="35"/>
      <c r="B252" s="15"/>
      <c r="C252" s="3"/>
      <c r="D252" s="18"/>
    </row>
    <row r="253" spans="1:4">
      <c r="A253" s="35"/>
      <c r="B253" s="15"/>
      <c r="C253" s="3"/>
      <c r="D253" s="18"/>
    </row>
    <row r="254" spans="1:4">
      <c r="A254" s="35"/>
      <c r="B254" s="15"/>
      <c r="C254" s="3"/>
      <c r="D254" s="18"/>
    </row>
    <row r="255" spans="1:4">
      <c r="A255" s="35"/>
      <c r="B255" s="15"/>
      <c r="C255" s="3"/>
      <c r="D255" s="18"/>
    </row>
    <row r="256" spans="1:4">
      <c r="A256" s="35"/>
      <c r="B256" s="15"/>
      <c r="C256" s="3"/>
      <c r="D256" s="18"/>
    </row>
    <row r="257" spans="1:4">
      <c r="A257" s="35"/>
      <c r="B257" s="15"/>
      <c r="C257" s="3"/>
      <c r="D257" s="18"/>
    </row>
    <row r="258" spans="1:4">
      <c r="A258" s="35"/>
      <c r="B258" s="15"/>
      <c r="C258" s="3"/>
      <c r="D258" s="18"/>
    </row>
    <row r="259" spans="1:4">
      <c r="A259" s="35"/>
      <c r="B259" s="15"/>
      <c r="C259" s="3"/>
      <c r="D259" s="18"/>
    </row>
    <row r="260" spans="1:4">
      <c r="A260" s="35"/>
      <c r="B260" s="15"/>
      <c r="C260" s="3"/>
      <c r="D260" s="18"/>
    </row>
    <row r="261" spans="1:4">
      <c r="A261" s="35"/>
      <c r="B261" s="15"/>
      <c r="C261" s="3"/>
      <c r="D261" s="18"/>
    </row>
    <row r="262" spans="1:4">
      <c r="A262" s="35"/>
      <c r="B262" s="15"/>
      <c r="C262" s="3"/>
      <c r="D262" s="18"/>
    </row>
    <row r="263" spans="1:4">
      <c r="A263" s="35"/>
      <c r="B263" s="15"/>
      <c r="C263" s="3"/>
      <c r="D263" s="18"/>
    </row>
    <row r="264" spans="1:4">
      <c r="A264" s="35"/>
      <c r="B264" s="15"/>
      <c r="C264" s="3"/>
      <c r="D264" s="18"/>
    </row>
    <row r="265" spans="1:4">
      <c r="A265" s="35"/>
      <c r="B265" s="15"/>
      <c r="C265" s="3"/>
      <c r="D265" s="18"/>
    </row>
    <row r="266" spans="1:4">
      <c r="A266" s="35"/>
      <c r="B266" s="15"/>
      <c r="C266" s="3"/>
      <c r="D266" s="18"/>
    </row>
    <row r="267" spans="1:4">
      <c r="A267" s="35"/>
      <c r="B267" s="15"/>
      <c r="C267" s="3"/>
      <c r="D267" s="18"/>
    </row>
    <row r="268" spans="1:4">
      <c r="A268" s="35"/>
      <c r="B268" s="15"/>
      <c r="C268" s="3"/>
      <c r="D268" s="18"/>
    </row>
    <row r="269" spans="1:4">
      <c r="A269" s="35"/>
      <c r="B269" s="15"/>
      <c r="C269" s="3"/>
      <c r="D269" s="18"/>
    </row>
    <row r="270" spans="1:4">
      <c r="A270" s="35"/>
      <c r="B270" s="15"/>
      <c r="C270" s="3"/>
      <c r="D270" s="18"/>
    </row>
    <row r="271" spans="1:4">
      <c r="A271" s="35"/>
      <c r="B271" s="15"/>
      <c r="C271" s="3"/>
      <c r="D271" s="18"/>
    </row>
    <row r="272" spans="1:4">
      <c r="A272" s="35"/>
      <c r="B272" s="15"/>
      <c r="C272" s="3"/>
      <c r="D272" s="18"/>
    </row>
    <row r="273" spans="1:4">
      <c r="A273" s="35"/>
      <c r="B273" s="15"/>
      <c r="C273" s="3"/>
      <c r="D273" s="18"/>
    </row>
    <row r="274" spans="1:4">
      <c r="A274" s="35"/>
      <c r="B274" s="15"/>
      <c r="C274" s="3"/>
      <c r="D274" s="18"/>
    </row>
    <row r="275" spans="1:4">
      <c r="A275" s="35"/>
      <c r="B275" s="15"/>
      <c r="C275" s="3"/>
      <c r="D275" s="18"/>
    </row>
    <row r="276" spans="1:4">
      <c r="A276" s="35"/>
      <c r="B276" s="15"/>
      <c r="C276" s="3"/>
      <c r="D276" s="18"/>
    </row>
    <row r="277" spans="1:4">
      <c r="A277" s="35"/>
      <c r="B277" s="15"/>
      <c r="C277" s="3"/>
      <c r="D277" s="18"/>
    </row>
    <row r="278" spans="1:4">
      <c r="A278" s="35"/>
      <c r="B278" s="15"/>
      <c r="C278" s="3"/>
      <c r="D278" s="18"/>
    </row>
    <row r="279" spans="1:4">
      <c r="A279" s="35"/>
      <c r="B279" s="15"/>
      <c r="C279" s="3"/>
      <c r="D279" s="18"/>
    </row>
    <row r="280" spans="1:4">
      <c r="A280" s="35"/>
      <c r="B280" s="15"/>
      <c r="C280" s="3"/>
      <c r="D280" s="18"/>
    </row>
    <row r="281" spans="1:4">
      <c r="A281" s="35"/>
      <c r="B281" s="15"/>
      <c r="C281" s="3"/>
      <c r="D281" s="18"/>
    </row>
    <row r="282" spans="1:4">
      <c r="A282" s="35"/>
      <c r="B282" s="15"/>
      <c r="C282" s="3"/>
      <c r="D282" s="18"/>
    </row>
    <row r="283" spans="1:4">
      <c r="A283" s="35"/>
      <c r="B283" s="15"/>
      <c r="C283" s="3"/>
      <c r="D283" s="18"/>
    </row>
    <row r="284" spans="1:4">
      <c r="A284" s="35"/>
      <c r="B284" s="15"/>
      <c r="C284" s="3"/>
      <c r="D284" s="18"/>
    </row>
    <row r="285" spans="1:4">
      <c r="A285" s="35"/>
      <c r="B285" s="15"/>
      <c r="C285" s="3"/>
      <c r="D285" s="18"/>
    </row>
    <row r="286" spans="1:4">
      <c r="A286" s="35"/>
      <c r="B286" s="15"/>
      <c r="C286" s="3"/>
      <c r="D286" s="18"/>
    </row>
    <row r="287" spans="1:4">
      <c r="A287" s="35"/>
      <c r="B287" s="15"/>
      <c r="C287" s="3"/>
      <c r="D287" s="18"/>
    </row>
    <row r="288" spans="1:4">
      <c r="A288" s="35"/>
      <c r="B288" s="15"/>
      <c r="C288" s="3"/>
      <c r="D288" s="18"/>
    </row>
  </sheetData>
  <mergeCells count="10">
    <mergeCell ref="A1:B1"/>
    <mergeCell ref="A2:B2"/>
    <mergeCell ref="A3:B3"/>
    <mergeCell ref="A11:F11"/>
    <mergeCell ref="A21:B21"/>
    <mergeCell ref="C21:D21"/>
    <mergeCell ref="A5:H5"/>
    <mergeCell ref="A6:H6"/>
    <mergeCell ref="A7:H7"/>
    <mergeCell ref="A9:B9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206"/>
  <sheetViews>
    <sheetView topLeftCell="A31" workbookViewId="0">
      <selection activeCell="A54" sqref="A54:H54"/>
    </sheetView>
  </sheetViews>
  <sheetFormatPr baseColWidth="10" defaultRowHeight="15"/>
  <cols>
    <col min="1" max="1" width="7" style="30" customWidth="1"/>
    <col min="2" max="2" width="38" style="13" customWidth="1"/>
    <col min="3" max="3" width="11.140625" style="72" customWidth="1"/>
    <col min="4" max="4" width="12.42578125" style="73" hidden="1" customWidth="1"/>
    <col min="5" max="5" width="11.42578125" style="76" hidden="1" customWidth="1"/>
    <col min="6" max="6" width="13.28515625" style="76" customWidth="1"/>
    <col min="7" max="7" width="13" customWidth="1"/>
    <col min="8" max="8" width="16.5703125" customWidth="1"/>
    <col min="9" max="9" width="37" customWidth="1"/>
    <col min="10" max="16" width="7.28515625" customWidth="1"/>
  </cols>
  <sheetData>
    <row r="1" spans="1:8">
      <c r="A1" s="517" t="s">
        <v>100</v>
      </c>
      <c r="B1" s="517"/>
    </row>
    <row r="2" spans="1:8">
      <c r="A2" s="517" t="s">
        <v>101</v>
      </c>
      <c r="B2" s="517"/>
    </row>
    <row r="3" spans="1:8">
      <c r="A3" s="517" t="s">
        <v>102</v>
      </c>
      <c r="B3" s="517"/>
    </row>
    <row r="4" spans="1:8" ht="18.75">
      <c r="A4" s="516" t="s">
        <v>508</v>
      </c>
      <c r="B4" s="516"/>
      <c r="C4" s="516"/>
      <c r="D4" s="516"/>
      <c r="E4" s="516"/>
      <c r="F4" s="516"/>
      <c r="G4" s="516"/>
      <c r="H4" s="516"/>
    </row>
    <row r="5" spans="1:8" ht="18.75">
      <c r="A5" s="516" t="s">
        <v>103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398</v>
      </c>
      <c r="B6" s="516"/>
      <c r="C6" s="516"/>
      <c r="D6" s="516"/>
      <c r="E6" s="516"/>
      <c r="F6" s="516"/>
      <c r="G6" s="516"/>
      <c r="H6" s="516"/>
    </row>
    <row r="7" spans="1:8" ht="7.5" customHeight="1">
      <c r="A7" s="31"/>
      <c r="B7" s="23"/>
      <c r="C7" s="23"/>
      <c r="D7" s="23"/>
    </row>
    <row r="8" spans="1:8" ht="18.75">
      <c r="A8" s="562" t="s">
        <v>487</v>
      </c>
      <c r="B8" s="562"/>
      <c r="C8" s="562"/>
      <c r="D8" s="562"/>
      <c r="E8" s="562"/>
      <c r="F8" s="562"/>
    </row>
    <row r="9" spans="1:8" ht="6.75" customHeight="1">
      <c r="A9" s="88"/>
      <c r="B9" s="88"/>
      <c r="C9" s="74"/>
      <c r="D9" s="75"/>
    </row>
    <row r="10" spans="1:8" ht="22.5" customHeight="1">
      <c r="A10" s="65" t="s">
        <v>166</v>
      </c>
      <c r="B10" s="501" t="s">
        <v>167</v>
      </c>
      <c r="C10" s="65" t="s">
        <v>168</v>
      </c>
      <c r="D10" s="65" t="s">
        <v>169</v>
      </c>
      <c r="E10" s="65" t="s">
        <v>171</v>
      </c>
      <c r="F10" s="503" t="s">
        <v>170</v>
      </c>
      <c r="G10" s="174" t="s">
        <v>500</v>
      </c>
      <c r="H10" s="504" t="s">
        <v>501</v>
      </c>
    </row>
    <row r="11" spans="1:8">
      <c r="A11" s="505"/>
      <c r="B11" s="506" t="s">
        <v>118</v>
      </c>
      <c r="C11" s="507"/>
      <c r="D11" s="508"/>
      <c r="E11" s="509"/>
      <c r="F11" s="509"/>
      <c r="G11" s="509"/>
      <c r="H11" s="509"/>
    </row>
    <row r="12" spans="1:8" ht="15" customHeight="1">
      <c r="A12" s="32">
        <v>1</v>
      </c>
      <c r="B12" s="56" t="s">
        <v>119</v>
      </c>
      <c r="C12" s="82" t="s">
        <v>141</v>
      </c>
      <c r="D12" s="81">
        <v>36</v>
      </c>
      <c r="E12" s="95"/>
      <c r="F12" s="95">
        <f>D12+E12</f>
        <v>36</v>
      </c>
      <c r="G12" s="157"/>
      <c r="H12" s="453">
        <f t="shared" ref="H12:H48" si="0">F12*G12</f>
        <v>0</v>
      </c>
    </row>
    <row r="13" spans="1:8" ht="15" customHeight="1">
      <c r="A13" s="32">
        <v>2</v>
      </c>
      <c r="B13" s="56" t="s">
        <v>119</v>
      </c>
      <c r="C13" s="82" t="s">
        <v>142</v>
      </c>
      <c r="D13" s="81">
        <v>18</v>
      </c>
      <c r="E13" s="95"/>
      <c r="F13" s="95">
        <f t="shared" ref="F13:F48" si="1">D13+E13</f>
        <v>18</v>
      </c>
      <c r="G13" s="157"/>
      <c r="H13" s="453">
        <f t="shared" si="0"/>
        <v>0</v>
      </c>
    </row>
    <row r="14" spans="1:8" ht="15" customHeight="1">
      <c r="A14" s="32">
        <v>3</v>
      </c>
      <c r="B14" s="56" t="s">
        <v>120</v>
      </c>
      <c r="C14" s="82" t="s">
        <v>141</v>
      </c>
      <c r="D14" s="81">
        <v>24</v>
      </c>
      <c r="E14" s="95"/>
      <c r="F14" s="95">
        <f t="shared" si="1"/>
        <v>24</v>
      </c>
      <c r="G14" s="157"/>
      <c r="H14" s="453">
        <f t="shared" si="0"/>
        <v>0</v>
      </c>
    </row>
    <row r="15" spans="1:8" ht="15" customHeight="1">
      <c r="A15" s="32">
        <v>4</v>
      </c>
      <c r="B15" s="56" t="s">
        <v>120</v>
      </c>
      <c r="C15" s="82" t="s">
        <v>142</v>
      </c>
      <c r="D15" s="81">
        <v>24</v>
      </c>
      <c r="E15" s="95"/>
      <c r="F15" s="95">
        <f t="shared" si="1"/>
        <v>24</v>
      </c>
      <c r="G15" s="157"/>
      <c r="H15" s="453">
        <f t="shared" si="0"/>
        <v>0</v>
      </c>
    </row>
    <row r="16" spans="1:8" ht="15" customHeight="1">
      <c r="A16" s="381"/>
      <c r="B16" s="382" t="s">
        <v>121</v>
      </c>
      <c r="C16" s="383"/>
      <c r="D16" s="384"/>
      <c r="E16" s="385"/>
      <c r="F16" s="385"/>
      <c r="G16" s="385"/>
      <c r="H16" s="385"/>
    </row>
    <row r="17" spans="1:8" ht="15" customHeight="1">
      <c r="A17" s="32">
        <v>5</v>
      </c>
      <c r="B17" s="56" t="s">
        <v>122</v>
      </c>
      <c r="C17" s="82" t="s">
        <v>141</v>
      </c>
      <c r="D17" s="81">
        <v>36</v>
      </c>
      <c r="E17" s="95"/>
      <c r="F17" s="95">
        <f>D17+E17</f>
        <v>36</v>
      </c>
      <c r="G17" s="157"/>
      <c r="H17" s="453">
        <f t="shared" si="0"/>
        <v>0</v>
      </c>
    </row>
    <row r="18" spans="1:8" ht="15" customHeight="1">
      <c r="A18" s="32">
        <v>6</v>
      </c>
      <c r="B18" s="56" t="s">
        <v>122</v>
      </c>
      <c r="C18" s="82" t="s">
        <v>142</v>
      </c>
      <c r="D18" s="81">
        <v>18</v>
      </c>
      <c r="E18" s="95"/>
      <c r="F18" s="95">
        <f t="shared" si="1"/>
        <v>18</v>
      </c>
      <c r="G18" s="157"/>
      <c r="H18" s="453">
        <f t="shared" si="0"/>
        <v>0</v>
      </c>
    </row>
    <row r="19" spans="1:8" ht="15" customHeight="1">
      <c r="A19" s="32">
        <v>7</v>
      </c>
      <c r="B19" s="56" t="s">
        <v>123</v>
      </c>
      <c r="C19" s="82" t="s">
        <v>141</v>
      </c>
      <c r="D19" s="81">
        <v>18</v>
      </c>
      <c r="E19" s="95"/>
      <c r="F19" s="95">
        <f t="shared" si="1"/>
        <v>18</v>
      </c>
      <c r="G19" s="157"/>
      <c r="H19" s="453">
        <f t="shared" si="0"/>
        <v>0</v>
      </c>
    </row>
    <row r="20" spans="1:8" ht="15" customHeight="1">
      <c r="A20" s="32">
        <v>8</v>
      </c>
      <c r="B20" s="56" t="s">
        <v>123</v>
      </c>
      <c r="C20" s="82" t="s">
        <v>142</v>
      </c>
      <c r="D20" s="81">
        <v>18</v>
      </c>
      <c r="E20" s="95"/>
      <c r="F20" s="95">
        <f t="shared" si="1"/>
        <v>18</v>
      </c>
      <c r="G20" s="157"/>
      <c r="H20" s="453">
        <f t="shared" si="0"/>
        <v>0</v>
      </c>
    </row>
    <row r="21" spans="1:8" ht="15" customHeight="1">
      <c r="A21" s="32">
        <v>9</v>
      </c>
      <c r="B21" s="56" t="s">
        <v>124</v>
      </c>
      <c r="C21" s="82" t="s">
        <v>141</v>
      </c>
      <c r="D21" s="81">
        <v>36</v>
      </c>
      <c r="E21" s="95"/>
      <c r="F21" s="95">
        <f t="shared" si="1"/>
        <v>36</v>
      </c>
      <c r="G21" s="157"/>
      <c r="H21" s="453">
        <f t="shared" si="0"/>
        <v>0</v>
      </c>
    </row>
    <row r="22" spans="1:8" ht="15" customHeight="1">
      <c r="A22" s="32">
        <v>10</v>
      </c>
      <c r="B22" s="56" t="s">
        <v>124</v>
      </c>
      <c r="C22" s="82" t="s">
        <v>142</v>
      </c>
      <c r="D22" s="81">
        <v>18</v>
      </c>
      <c r="E22" s="95"/>
      <c r="F22" s="95">
        <f t="shared" si="1"/>
        <v>18</v>
      </c>
      <c r="G22" s="157"/>
      <c r="H22" s="453">
        <f t="shared" si="0"/>
        <v>0</v>
      </c>
    </row>
    <row r="23" spans="1:8" ht="15" customHeight="1">
      <c r="A23" s="32">
        <v>11</v>
      </c>
      <c r="B23" s="56" t="s">
        <v>125</v>
      </c>
      <c r="C23" s="82" t="s">
        <v>141</v>
      </c>
      <c r="D23" s="81">
        <v>18</v>
      </c>
      <c r="E23" s="95"/>
      <c r="F23" s="95">
        <f t="shared" si="1"/>
        <v>18</v>
      </c>
      <c r="G23" s="157"/>
      <c r="H23" s="453">
        <f t="shared" si="0"/>
        <v>0</v>
      </c>
    </row>
    <row r="24" spans="1:8" ht="15" customHeight="1">
      <c r="A24" s="381"/>
      <c r="B24" s="382" t="s">
        <v>126</v>
      </c>
      <c r="C24" s="383"/>
      <c r="D24" s="384"/>
      <c r="E24" s="385"/>
      <c r="F24" s="385"/>
      <c r="G24" s="385"/>
      <c r="H24" s="385"/>
    </row>
    <row r="25" spans="1:8" ht="15" customHeight="1">
      <c r="A25" s="32">
        <v>12</v>
      </c>
      <c r="B25" s="56" t="s">
        <v>127</v>
      </c>
      <c r="C25" s="82" t="s">
        <v>141</v>
      </c>
      <c r="D25" s="81">
        <v>36</v>
      </c>
      <c r="E25" s="95"/>
      <c r="F25" s="95">
        <f t="shared" si="1"/>
        <v>36</v>
      </c>
      <c r="G25" s="157"/>
      <c r="H25" s="453">
        <f t="shared" si="0"/>
        <v>0</v>
      </c>
    </row>
    <row r="26" spans="1:8" ht="15" customHeight="1">
      <c r="A26" s="32">
        <v>13</v>
      </c>
      <c r="B26" s="56" t="s">
        <v>127</v>
      </c>
      <c r="C26" s="82" t="s">
        <v>142</v>
      </c>
      <c r="D26" s="81">
        <v>24</v>
      </c>
      <c r="E26" s="95"/>
      <c r="F26" s="95">
        <f t="shared" si="1"/>
        <v>24</v>
      </c>
      <c r="G26" s="157"/>
      <c r="H26" s="453">
        <f t="shared" si="0"/>
        <v>0</v>
      </c>
    </row>
    <row r="27" spans="1:8" ht="15" customHeight="1">
      <c r="A27" s="32">
        <v>14</v>
      </c>
      <c r="B27" s="56" t="s">
        <v>128</v>
      </c>
      <c r="C27" s="82" t="s">
        <v>141</v>
      </c>
      <c r="D27" s="81">
        <v>24</v>
      </c>
      <c r="E27" s="95"/>
      <c r="F27" s="95">
        <f t="shared" si="1"/>
        <v>24</v>
      </c>
      <c r="G27" s="157"/>
      <c r="H27" s="453">
        <f t="shared" si="0"/>
        <v>0</v>
      </c>
    </row>
    <row r="28" spans="1:8" ht="15" customHeight="1">
      <c r="A28" s="381"/>
      <c r="B28" s="382" t="s">
        <v>129</v>
      </c>
      <c r="C28" s="383"/>
      <c r="D28" s="384"/>
      <c r="E28" s="385"/>
      <c r="F28" s="385"/>
      <c r="G28" s="385"/>
      <c r="H28" s="385"/>
    </row>
    <row r="29" spans="1:8" ht="15" customHeight="1">
      <c r="A29" s="32">
        <v>15</v>
      </c>
      <c r="B29" s="56" t="s">
        <v>130</v>
      </c>
      <c r="C29" s="82" t="s">
        <v>141</v>
      </c>
      <c r="D29" s="81">
        <v>36</v>
      </c>
      <c r="E29" s="95"/>
      <c r="F29" s="95">
        <f t="shared" si="1"/>
        <v>36</v>
      </c>
      <c r="G29" s="157"/>
      <c r="H29" s="453">
        <f t="shared" si="0"/>
        <v>0</v>
      </c>
    </row>
    <row r="30" spans="1:8" ht="15" customHeight="1">
      <c r="A30" s="32">
        <v>16</v>
      </c>
      <c r="B30" s="56" t="s">
        <v>130</v>
      </c>
      <c r="C30" s="82" t="s">
        <v>143</v>
      </c>
      <c r="D30" s="81">
        <v>24</v>
      </c>
      <c r="E30" s="95"/>
      <c r="F30" s="95">
        <f t="shared" si="1"/>
        <v>24</v>
      </c>
      <c r="G30" s="157"/>
      <c r="H30" s="453">
        <f t="shared" si="0"/>
        <v>0</v>
      </c>
    </row>
    <row r="31" spans="1:8" ht="15" customHeight="1">
      <c r="A31" s="32">
        <v>17</v>
      </c>
      <c r="B31" s="56" t="s">
        <v>131</v>
      </c>
      <c r="C31" s="82" t="s">
        <v>141</v>
      </c>
      <c r="D31" s="81">
        <v>18</v>
      </c>
      <c r="E31" s="95"/>
      <c r="F31" s="95">
        <f t="shared" si="1"/>
        <v>18</v>
      </c>
      <c r="G31" s="157"/>
      <c r="H31" s="453">
        <f t="shared" si="0"/>
        <v>0</v>
      </c>
    </row>
    <row r="32" spans="1:8" ht="15" customHeight="1">
      <c r="A32" s="32">
        <v>18</v>
      </c>
      <c r="B32" s="56" t="s">
        <v>132</v>
      </c>
      <c r="C32" s="82" t="s">
        <v>141</v>
      </c>
      <c r="D32" s="81">
        <v>12</v>
      </c>
      <c r="E32" s="95"/>
      <c r="F32" s="95">
        <f t="shared" si="1"/>
        <v>12</v>
      </c>
      <c r="G32" s="157"/>
      <c r="H32" s="453">
        <f t="shared" si="0"/>
        <v>0</v>
      </c>
    </row>
    <row r="33" spans="1:8" ht="15" customHeight="1">
      <c r="A33" s="381"/>
      <c r="B33" s="382" t="s">
        <v>133</v>
      </c>
      <c r="C33" s="383"/>
      <c r="D33" s="384"/>
      <c r="E33" s="385"/>
      <c r="F33" s="385"/>
      <c r="G33" s="385"/>
      <c r="H33" s="385"/>
    </row>
    <row r="34" spans="1:8" ht="15" customHeight="1">
      <c r="A34" s="32">
        <v>19</v>
      </c>
      <c r="B34" s="56" t="s">
        <v>134</v>
      </c>
      <c r="C34" s="82" t="s">
        <v>141</v>
      </c>
      <c r="D34" s="81">
        <v>36</v>
      </c>
      <c r="E34" s="95"/>
      <c r="F34" s="95">
        <f>D34+E34</f>
        <v>36</v>
      </c>
      <c r="G34" s="157"/>
      <c r="H34" s="453">
        <f t="shared" si="0"/>
        <v>0</v>
      </c>
    </row>
    <row r="35" spans="1:8" ht="15" customHeight="1">
      <c r="A35" s="32">
        <v>20</v>
      </c>
      <c r="B35" s="56" t="s">
        <v>134</v>
      </c>
      <c r="C35" s="82" t="s">
        <v>143</v>
      </c>
      <c r="D35" s="81">
        <v>24</v>
      </c>
      <c r="E35" s="95"/>
      <c r="F35" s="95">
        <f t="shared" si="1"/>
        <v>24</v>
      </c>
      <c r="G35" s="157"/>
      <c r="H35" s="453">
        <f t="shared" si="0"/>
        <v>0</v>
      </c>
    </row>
    <row r="36" spans="1:8" ht="15" customHeight="1">
      <c r="A36" s="381"/>
      <c r="B36" s="382" t="s">
        <v>135</v>
      </c>
      <c r="C36" s="383"/>
      <c r="D36" s="384"/>
      <c r="E36" s="385"/>
      <c r="F36" s="385"/>
      <c r="G36" s="385"/>
      <c r="H36" s="385"/>
    </row>
    <row r="37" spans="1:8" ht="15" customHeight="1">
      <c r="A37" s="32">
        <v>21</v>
      </c>
      <c r="B37" s="56" t="s">
        <v>136</v>
      </c>
      <c r="C37" s="82" t="s">
        <v>141</v>
      </c>
      <c r="D37" s="81">
        <v>24</v>
      </c>
      <c r="E37" s="95"/>
      <c r="F37" s="95">
        <f t="shared" si="1"/>
        <v>24</v>
      </c>
      <c r="G37" s="157"/>
      <c r="H37" s="453">
        <f t="shared" si="0"/>
        <v>0</v>
      </c>
    </row>
    <row r="38" spans="1:8" ht="15" customHeight="1">
      <c r="A38" s="381"/>
      <c r="B38" s="382" t="s">
        <v>137</v>
      </c>
      <c r="C38" s="383"/>
      <c r="D38" s="384"/>
      <c r="E38" s="385"/>
      <c r="F38" s="385"/>
      <c r="G38" s="385"/>
      <c r="H38" s="385"/>
    </row>
    <row r="39" spans="1:8" ht="15" customHeight="1">
      <c r="A39" s="32">
        <v>22</v>
      </c>
      <c r="B39" s="56" t="s">
        <v>138</v>
      </c>
      <c r="C39" s="82" t="s">
        <v>141</v>
      </c>
      <c r="D39" s="81">
        <v>18</v>
      </c>
      <c r="E39" s="95"/>
      <c r="F39" s="95">
        <f t="shared" si="1"/>
        <v>18</v>
      </c>
      <c r="G39" s="157"/>
      <c r="H39" s="453">
        <f t="shared" si="0"/>
        <v>0</v>
      </c>
    </row>
    <row r="40" spans="1:8" ht="15" customHeight="1">
      <c r="A40" s="32">
        <v>23</v>
      </c>
      <c r="B40" s="56" t="s">
        <v>139</v>
      </c>
      <c r="C40" s="82" t="s">
        <v>141</v>
      </c>
      <c r="D40" s="81">
        <v>18</v>
      </c>
      <c r="E40" s="95"/>
      <c r="F40" s="95">
        <f t="shared" si="1"/>
        <v>18</v>
      </c>
      <c r="G40" s="157"/>
      <c r="H40" s="453">
        <f t="shared" si="0"/>
        <v>0</v>
      </c>
    </row>
    <row r="41" spans="1:8" ht="15" customHeight="1">
      <c r="A41" s="32">
        <v>24</v>
      </c>
      <c r="B41" s="56" t="s">
        <v>140</v>
      </c>
      <c r="C41" s="82" t="s">
        <v>141</v>
      </c>
      <c r="D41" s="81">
        <v>18</v>
      </c>
      <c r="E41" s="95"/>
      <c r="F41" s="95">
        <f t="shared" si="1"/>
        <v>18</v>
      </c>
      <c r="G41" s="157"/>
      <c r="H41" s="453">
        <f t="shared" si="0"/>
        <v>0</v>
      </c>
    </row>
    <row r="42" spans="1:8" ht="15" customHeight="1">
      <c r="A42" s="386"/>
      <c r="B42" s="387" t="s">
        <v>165</v>
      </c>
      <c r="C42" s="388"/>
      <c r="D42" s="384"/>
      <c r="E42" s="385"/>
      <c r="F42" s="385"/>
      <c r="G42" s="385"/>
      <c r="H42" s="385"/>
    </row>
    <row r="43" spans="1:8" ht="15" customHeight="1">
      <c r="A43" s="32">
        <v>25</v>
      </c>
      <c r="B43" s="129" t="s">
        <v>149</v>
      </c>
      <c r="C43" s="82" t="s">
        <v>150</v>
      </c>
      <c r="D43" s="81">
        <v>10</v>
      </c>
      <c r="E43" s="95"/>
      <c r="F43" s="95">
        <f t="shared" si="1"/>
        <v>10</v>
      </c>
      <c r="G43" s="157"/>
      <c r="H43" s="453">
        <f t="shared" si="0"/>
        <v>0</v>
      </c>
    </row>
    <row r="44" spans="1:8" ht="15" customHeight="1">
      <c r="A44" s="32">
        <v>26</v>
      </c>
      <c r="B44" s="40" t="s">
        <v>151</v>
      </c>
      <c r="C44" s="131" t="s">
        <v>150</v>
      </c>
      <c r="D44" s="148">
        <v>10</v>
      </c>
      <c r="E44" s="95"/>
      <c r="F44" s="95">
        <f t="shared" si="1"/>
        <v>10</v>
      </c>
      <c r="G44" s="157"/>
      <c r="H44" s="453">
        <f t="shared" si="0"/>
        <v>0</v>
      </c>
    </row>
    <row r="45" spans="1:8" ht="15" customHeight="1">
      <c r="A45" s="32">
        <v>27</v>
      </c>
      <c r="B45" s="40" t="s">
        <v>152</v>
      </c>
      <c r="C45" s="131" t="s">
        <v>141</v>
      </c>
      <c r="D45" s="148">
        <v>10</v>
      </c>
      <c r="E45" s="95"/>
      <c r="F45" s="95">
        <f t="shared" si="1"/>
        <v>10</v>
      </c>
      <c r="G45" s="157"/>
      <c r="H45" s="453">
        <f t="shared" si="0"/>
        <v>0</v>
      </c>
    </row>
    <row r="46" spans="1:8" ht="15" customHeight="1">
      <c r="A46" s="32">
        <v>28</v>
      </c>
      <c r="B46" s="40" t="s">
        <v>153</v>
      </c>
      <c r="C46" s="131" t="s">
        <v>141</v>
      </c>
      <c r="D46" s="148">
        <v>10</v>
      </c>
      <c r="E46" s="95"/>
      <c r="F46" s="95">
        <f t="shared" si="1"/>
        <v>10</v>
      </c>
      <c r="G46" s="157"/>
      <c r="H46" s="453">
        <f t="shared" si="0"/>
        <v>0</v>
      </c>
    </row>
    <row r="47" spans="1:8" ht="15" customHeight="1">
      <c r="A47" s="32">
        <v>29</v>
      </c>
      <c r="B47" s="107" t="s">
        <v>157</v>
      </c>
      <c r="C47" s="131" t="s">
        <v>181</v>
      </c>
      <c r="D47" s="148">
        <v>6</v>
      </c>
      <c r="E47" s="95"/>
      <c r="F47" s="95">
        <f t="shared" si="1"/>
        <v>6</v>
      </c>
      <c r="G47" s="157"/>
      <c r="H47" s="453">
        <f t="shared" si="0"/>
        <v>0</v>
      </c>
    </row>
    <row r="48" spans="1:8" ht="15" customHeight="1">
      <c r="A48" s="32">
        <v>30</v>
      </c>
      <c r="B48" s="107" t="s">
        <v>183</v>
      </c>
      <c r="C48" s="131" t="s">
        <v>182</v>
      </c>
      <c r="D48" s="148">
        <v>8</v>
      </c>
      <c r="E48" s="95"/>
      <c r="F48" s="95">
        <f t="shared" si="1"/>
        <v>8</v>
      </c>
      <c r="G48" s="157"/>
      <c r="H48" s="453">
        <f t="shared" si="0"/>
        <v>0</v>
      </c>
    </row>
    <row r="49" spans="1:8" ht="18" customHeight="1">
      <c r="A49" s="33"/>
      <c r="B49" s="27"/>
      <c r="C49" s="28"/>
      <c r="D49" s="77"/>
      <c r="G49" s="409" t="s">
        <v>503</v>
      </c>
      <c r="H49" s="454">
        <f>SUM(H12:H47)</f>
        <v>0</v>
      </c>
    </row>
    <row r="50" spans="1:8" ht="18" customHeight="1">
      <c r="A50" s="539" t="s">
        <v>510</v>
      </c>
      <c r="B50" s="539"/>
      <c r="C50" s="28"/>
      <c r="D50" s="77"/>
      <c r="G50" s="409" t="s">
        <v>504</v>
      </c>
      <c r="H50" s="454"/>
    </row>
    <row r="51" spans="1:8" ht="18" customHeight="1">
      <c r="A51" s="33"/>
      <c r="B51" s="27"/>
      <c r="C51" s="28"/>
      <c r="D51" s="77"/>
      <c r="G51" s="409" t="s">
        <v>504</v>
      </c>
      <c r="H51" s="454"/>
    </row>
    <row r="52" spans="1:8" ht="18" customHeight="1">
      <c r="A52" s="59"/>
      <c r="B52" s="60"/>
      <c r="C52" s="61"/>
      <c r="D52" s="78"/>
      <c r="G52" s="409" t="s">
        <v>505</v>
      </c>
      <c r="H52" s="455">
        <f>SUM(H49:H51)</f>
        <v>0</v>
      </c>
    </row>
    <row r="53" spans="1:8" ht="15" customHeight="1">
      <c r="A53" s="541"/>
      <c r="B53" s="541"/>
      <c r="C53" s="541"/>
      <c r="D53" s="541"/>
    </row>
    <row r="54" spans="1:8">
      <c r="A54" s="502" t="s">
        <v>529</v>
      </c>
      <c r="B54" s="502"/>
      <c r="C54" s="502"/>
      <c r="D54" s="502"/>
      <c r="E54" s="502"/>
      <c r="F54" s="502"/>
      <c r="G54" s="502"/>
      <c r="H54" s="502"/>
    </row>
    <row r="55" spans="1:8" ht="18.75">
      <c r="A55" s="342"/>
      <c r="B55" s="343"/>
      <c r="C55" s="339"/>
      <c r="D55" s="340"/>
      <c r="E55" s="341"/>
      <c r="F55" s="341"/>
      <c r="H55" s="84"/>
    </row>
    <row r="56" spans="1:8">
      <c r="A56" s="34"/>
      <c r="B56" s="14"/>
      <c r="C56" s="80"/>
      <c r="D56" s="79"/>
    </row>
    <row r="57" spans="1:8">
      <c r="A57" s="34"/>
      <c r="B57" s="14"/>
      <c r="C57" s="80"/>
      <c r="D57" s="79"/>
    </row>
    <row r="58" spans="1:8">
      <c r="A58" s="34"/>
      <c r="B58" s="14"/>
      <c r="C58" s="80"/>
      <c r="D58" s="79"/>
    </row>
    <row r="59" spans="1:8">
      <c r="A59" s="34"/>
      <c r="B59" s="14"/>
      <c r="C59" s="80"/>
      <c r="D59" s="79"/>
    </row>
    <row r="60" spans="1:8">
      <c r="A60" s="34"/>
      <c r="B60" s="14"/>
      <c r="C60" s="80"/>
      <c r="D60" s="79"/>
    </row>
    <row r="61" spans="1:8">
      <c r="A61" s="34"/>
      <c r="B61" s="14"/>
      <c r="C61" s="80"/>
      <c r="D61" s="79"/>
    </row>
    <row r="62" spans="1:8">
      <c r="A62" s="34"/>
      <c r="B62" s="14"/>
      <c r="C62" s="80"/>
      <c r="D62" s="79"/>
    </row>
    <row r="63" spans="1:8">
      <c r="A63" s="34"/>
      <c r="B63" s="14"/>
      <c r="C63" s="80"/>
      <c r="D63" s="79"/>
    </row>
    <row r="64" spans="1:8">
      <c r="A64" s="34"/>
      <c r="B64" s="14"/>
      <c r="C64" s="80"/>
      <c r="D64" s="79"/>
    </row>
    <row r="65" spans="1:4">
      <c r="A65" s="34"/>
      <c r="B65" s="14"/>
      <c r="C65" s="80"/>
      <c r="D65" s="79"/>
    </row>
    <row r="66" spans="1:4">
      <c r="A66" s="34"/>
      <c r="B66" s="14"/>
      <c r="C66" s="80"/>
      <c r="D66" s="79"/>
    </row>
    <row r="67" spans="1:4">
      <c r="A67" s="34"/>
      <c r="B67" s="14"/>
      <c r="C67" s="80"/>
      <c r="D67" s="79"/>
    </row>
    <row r="68" spans="1:4">
      <c r="A68" s="34"/>
      <c r="B68" s="14"/>
      <c r="C68" s="80"/>
      <c r="D68" s="79"/>
    </row>
    <row r="69" spans="1:4">
      <c r="A69" s="34"/>
      <c r="B69" s="14"/>
      <c r="C69" s="80"/>
      <c r="D69" s="79"/>
    </row>
    <row r="70" spans="1:4">
      <c r="A70" s="34"/>
      <c r="B70" s="14"/>
      <c r="C70" s="80"/>
      <c r="D70" s="79"/>
    </row>
    <row r="71" spans="1:4">
      <c r="A71" s="34"/>
      <c r="B71" s="14"/>
      <c r="C71" s="80"/>
      <c r="D71" s="79"/>
    </row>
    <row r="72" spans="1:4">
      <c r="A72" s="34"/>
      <c r="B72" s="14"/>
      <c r="C72" s="80"/>
      <c r="D72" s="79"/>
    </row>
    <row r="73" spans="1:4">
      <c r="A73" s="34"/>
      <c r="B73" s="14"/>
      <c r="C73" s="80"/>
      <c r="D73" s="79"/>
    </row>
    <row r="74" spans="1:4">
      <c r="A74" s="34"/>
      <c r="B74" s="14"/>
      <c r="C74" s="80"/>
      <c r="D74" s="79"/>
    </row>
    <row r="75" spans="1:4">
      <c r="A75" s="34"/>
      <c r="B75" s="14"/>
      <c r="C75" s="80"/>
      <c r="D75" s="79"/>
    </row>
    <row r="76" spans="1:4">
      <c r="A76" s="34"/>
      <c r="B76" s="14"/>
      <c r="C76" s="80"/>
      <c r="D76" s="79"/>
    </row>
    <row r="77" spans="1:4">
      <c r="A77" s="34"/>
      <c r="B77" s="14"/>
      <c r="C77" s="80"/>
      <c r="D77" s="79"/>
    </row>
    <row r="78" spans="1:4">
      <c r="A78" s="34"/>
      <c r="B78" s="14"/>
      <c r="C78" s="80"/>
      <c r="D78" s="79"/>
    </row>
    <row r="79" spans="1:4">
      <c r="A79" s="34"/>
      <c r="B79" s="14"/>
      <c r="C79" s="80"/>
      <c r="D79" s="79"/>
    </row>
    <row r="80" spans="1:4">
      <c r="A80" s="34"/>
      <c r="B80" s="14"/>
      <c r="C80" s="80"/>
      <c r="D80" s="79"/>
    </row>
    <row r="81" spans="1:4">
      <c r="A81" s="34"/>
      <c r="B81" s="14"/>
      <c r="C81" s="80"/>
      <c r="D81" s="79"/>
    </row>
    <row r="82" spans="1:4">
      <c r="A82" s="34"/>
      <c r="B82" s="14"/>
      <c r="C82" s="80"/>
      <c r="D82" s="79"/>
    </row>
    <row r="83" spans="1:4">
      <c r="A83" s="34"/>
      <c r="B83" s="14"/>
      <c r="C83" s="80"/>
      <c r="D83" s="79"/>
    </row>
    <row r="84" spans="1:4">
      <c r="A84" s="34"/>
      <c r="B84" s="14"/>
      <c r="C84" s="80"/>
      <c r="D84" s="79"/>
    </row>
    <row r="85" spans="1:4">
      <c r="A85" s="34"/>
      <c r="B85" s="14"/>
      <c r="C85" s="80"/>
      <c r="D85" s="79"/>
    </row>
    <row r="86" spans="1:4">
      <c r="A86" s="34"/>
      <c r="B86" s="14"/>
      <c r="C86" s="80"/>
      <c r="D86" s="79"/>
    </row>
    <row r="87" spans="1:4">
      <c r="A87" s="34"/>
      <c r="B87" s="14"/>
      <c r="C87" s="80"/>
      <c r="D87" s="79"/>
    </row>
    <row r="88" spans="1:4">
      <c r="A88" s="34"/>
      <c r="B88" s="14"/>
      <c r="C88" s="80"/>
      <c r="D88" s="79"/>
    </row>
    <row r="89" spans="1:4">
      <c r="A89" s="34"/>
      <c r="B89" s="14"/>
      <c r="C89" s="80"/>
      <c r="D89" s="79"/>
    </row>
    <row r="90" spans="1:4">
      <c r="A90" s="34"/>
      <c r="B90" s="14"/>
      <c r="C90" s="80"/>
      <c r="D90" s="79"/>
    </row>
    <row r="91" spans="1:4">
      <c r="A91" s="34"/>
      <c r="B91" s="14"/>
      <c r="C91" s="80"/>
      <c r="D91" s="79"/>
    </row>
    <row r="92" spans="1:4">
      <c r="A92" s="34"/>
      <c r="B92" s="14"/>
      <c r="C92" s="80"/>
      <c r="D92" s="79"/>
    </row>
    <row r="93" spans="1:4">
      <c r="A93" s="34"/>
      <c r="B93" s="14"/>
      <c r="C93" s="80"/>
      <c r="D93" s="79"/>
    </row>
    <row r="94" spans="1:4">
      <c r="A94" s="34"/>
      <c r="B94" s="14"/>
      <c r="C94" s="80"/>
      <c r="D94" s="79"/>
    </row>
    <row r="95" spans="1:4">
      <c r="A95" s="34"/>
      <c r="B95" s="14"/>
      <c r="C95" s="80"/>
      <c r="D95" s="79"/>
    </row>
    <row r="96" spans="1:4">
      <c r="A96" s="34"/>
      <c r="B96" s="14"/>
      <c r="C96" s="80"/>
      <c r="D96" s="79"/>
    </row>
    <row r="97" spans="1:6">
      <c r="A97" s="34"/>
      <c r="B97" s="14"/>
      <c r="C97" s="80"/>
      <c r="D97" s="79"/>
    </row>
    <row r="98" spans="1:6">
      <c r="A98" s="34"/>
      <c r="B98" s="14"/>
      <c r="C98" s="80"/>
      <c r="D98" s="79"/>
    </row>
    <row r="99" spans="1:6">
      <c r="A99" s="34"/>
      <c r="B99" s="14"/>
      <c r="C99" s="80"/>
      <c r="D99" s="79"/>
    </row>
    <row r="100" spans="1:6">
      <c r="A100" s="34"/>
      <c r="B100" s="14"/>
      <c r="C100" s="80"/>
      <c r="D100" s="79"/>
    </row>
    <row r="101" spans="1:6">
      <c r="A101" s="34"/>
      <c r="B101" s="14"/>
      <c r="C101" s="80"/>
      <c r="D101" s="79"/>
    </row>
    <row r="102" spans="1:6">
      <c r="A102" s="34"/>
      <c r="B102" s="14"/>
      <c r="C102" s="80"/>
      <c r="D102" s="79"/>
    </row>
    <row r="103" spans="1:6">
      <c r="A103" s="34"/>
      <c r="B103" s="14"/>
      <c r="C103" s="80"/>
      <c r="D103" s="79"/>
    </row>
    <row r="104" spans="1:6">
      <c r="A104" s="34"/>
      <c r="B104" s="14"/>
      <c r="C104" s="80"/>
      <c r="D104" s="79"/>
    </row>
    <row r="105" spans="1:6" ht="18.75">
      <c r="A105" s="342"/>
      <c r="B105" s="343"/>
      <c r="C105" s="339"/>
      <c r="D105" s="340"/>
      <c r="E105" s="341"/>
      <c r="F105" s="341"/>
    </row>
    <row r="106" spans="1:6" ht="18.75">
      <c r="A106" s="342"/>
      <c r="B106" s="343"/>
      <c r="C106" s="339"/>
      <c r="D106" s="340"/>
      <c r="E106" s="341"/>
      <c r="F106" s="341"/>
    </row>
    <row r="107" spans="1:6" ht="18.75">
      <c r="A107" s="342"/>
      <c r="B107" s="343"/>
      <c r="C107" s="339"/>
      <c r="D107" s="340"/>
      <c r="E107" s="341"/>
      <c r="F107" s="341"/>
    </row>
    <row r="108" spans="1:6">
      <c r="A108" s="34"/>
      <c r="B108" s="14"/>
      <c r="C108" s="80"/>
      <c r="D108" s="79"/>
    </row>
    <row r="109" spans="1:6">
      <c r="A109" s="34"/>
      <c r="B109" s="14"/>
      <c r="C109" s="80"/>
      <c r="D109" s="79"/>
    </row>
    <row r="110" spans="1:6">
      <c r="A110" s="34"/>
      <c r="B110" s="14"/>
      <c r="C110" s="80"/>
      <c r="D110" s="79"/>
    </row>
    <row r="111" spans="1:6">
      <c r="A111" s="34"/>
      <c r="B111" s="14"/>
      <c r="C111" s="80"/>
      <c r="D111" s="79"/>
    </row>
    <row r="112" spans="1:6">
      <c r="A112" s="34"/>
      <c r="B112" s="14"/>
      <c r="C112" s="80"/>
      <c r="D112" s="79"/>
    </row>
    <row r="113" spans="1:4">
      <c r="A113" s="34"/>
      <c r="B113" s="14"/>
      <c r="C113" s="80"/>
      <c r="D113" s="79"/>
    </row>
    <row r="114" spans="1:4">
      <c r="A114" s="34"/>
      <c r="B114" s="14"/>
      <c r="C114" s="80"/>
      <c r="D114" s="79"/>
    </row>
    <row r="115" spans="1:4">
      <c r="A115" s="34"/>
      <c r="B115" s="14"/>
      <c r="C115" s="80"/>
      <c r="D115" s="79"/>
    </row>
    <row r="116" spans="1:4">
      <c r="A116" s="34"/>
      <c r="B116" s="14"/>
      <c r="C116" s="80"/>
      <c r="D116" s="79"/>
    </row>
    <row r="117" spans="1:4">
      <c r="A117" s="34"/>
      <c r="B117" s="14"/>
      <c r="C117" s="80"/>
      <c r="D117" s="79"/>
    </row>
    <row r="118" spans="1:4">
      <c r="A118" s="34"/>
      <c r="B118" s="14"/>
      <c r="C118" s="80"/>
      <c r="D118" s="79"/>
    </row>
    <row r="119" spans="1:4">
      <c r="A119" s="34"/>
      <c r="B119" s="14"/>
      <c r="C119" s="80"/>
      <c r="D119" s="79"/>
    </row>
    <row r="120" spans="1:4">
      <c r="A120" s="34"/>
      <c r="B120" s="14"/>
      <c r="C120" s="80"/>
      <c r="D120" s="79"/>
    </row>
    <row r="121" spans="1:4">
      <c r="A121" s="34"/>
      <c r="B121" s="14"/>
      <c r="C121" s="80"/>
      <c r="D121" s="79"/>
    </row>
    <row r="122" spans="1:4">
      <c r="A122" s="34"/>
      <c r="B122" s="14"/>
      <c r="C122" s="80"/>
      <c r="D122" s="79"/>
    </row>
    <row r="123" spans="1:4">
      <c r="A123" s="34"/>
      <c r="B123" s="14"/>
      <c r="C123" s="80"/>
      <c r="D123" s="79"/>
    </row>
    <row r="124" spans="1:4">
      <c r="A124" s="34"/>
      <c r="B124" s="14"/>
      <c r="C124" s="80"/>
      <c r="D124" s="79"/>
    </row>
    <row r="125" spans="1:4">
      <c r="A125" s="34"/>
      <c r="B125" s="14"/>
      <c r="C125" s="80"/>
      <c r="D125" s="79"/>
    </row>
    <row r="126" spans="1:4">
      <c r="A126" s="34"/>
      <c r="B126" s="14"/>
      <c r="C126" s="80"/>
      <c r="D126" s="79"/>
    </row>
    <row r="127" spans="1:4">
      <c r="A127" s="34"/>
      <c r="B127" s="14"/>
      <c r="C127" s="80"/>
      <c r="D127" s="79"/>
    </row>
    <row r="128" spans="1:4">
      <c r="A128" s="35"/>
      <c r="B128" s="15"/>
      <c r="C128" s="80"/>
      <c r="D128" s="79"/>
    </row>
    <row r="129" spans="1:4">
      <c r="A129" s="35"/>
      <c r="B129" s="15"/>
      <c r="C129" s="80"/>
      <c r="D129" s="79"/>
    </row>
    <row r="130" spans="1:4">
      <c r="A130" s="35"/>
      <c r="B130" s="15"/>
      <c r="C130" s="80"/>
      <c r="D130" s="79"/>
    </row>
    <row r="131" spans="1:4">
      <c r="A131" s="35"/>
      <c r="B131" s="15"/>
      <c r="C131" s="80"/>
      <c r="D131" s="79"/>
    </row>
    <row r="132" spans="1:4">
      <c r="A132" s="35"/>
      <c r="B132" s="15"/>
      <c r="C132" s="80"/>
      <c r="D132" s="79"/>
    </row>
    <row r="133" spans="1:4">
      <c r="A133" s="35"/>
      <c r="B133" s="15"/>
      <c r="C133" s="80"/>
      <c r="D133" s="79"/>
    </row>
    <row r="134" spans="1:4">
      <c r="A134" s="35"/>
      <c r="B134" s="15"/>
      <c r="C134" s="80"/>
      <c r="D134" s="79"/>
    </row>
    <row r="135" spans="1:4">
      <c r="A135" s="35"/>
      <c r="B135" s="15"/>
      <c r="C135" s="80"/>
      <c r="D135" s="79"/>
    </row>
    <row r="136" spans="1:4">
      <c r="A136" s="35"/>
      <c r="B136" s="15"/>
      <c r="C136" s="80"/>
      <c r="D136" s="79"/>
    </row>
    <row r="137" spans="1:4">
      <c r="A137" s="35"/>
      <c r="B137" s="15"/>
      <c r="C137" s="80"/>
      <c r="D137" s="79"/>
    </row>
    <row r="138" spans="1:4">
      <c r="A138" s="35"/>
      <c r="B138" s="15"/>
      <c r="C138" s="80"/>
      <c r="D138" s="79"/>
    </row>
    <row r="139" spans="1:4">
      <c r="A139" s="35"/>
      <c r="B139" s="15"/>
      <c r="C139" s="80"/>
      <c r="D139" s="79"/>
    </row>
    <row r="140" spans="1:4">
      <c r="A140" s="35"/>
      <c r="B140" s="15"/>
      <c r="C140" s="80"/>
      <c r="D140" s="79"/>
    </row>
    <row r="141" spans="1:4">
      <c r="A141" s="35"/>
      <c r="B141" s="15"/>
      <c r="C141" s="80"/>
      <c r="D141" s="79"/>
    </row>
    <row r="142" spans="1:4">
      <c r="A142" s="35"/>
      <c r="B142" s="15"/>
      <c r="C142" s="80"/>
      <c r="D142" s="79"/>
    </row>
    <row r="143" spans="1:4">
      <c r="A143" s="35"/>
      <c r="B143" s="15"/>
      <c r="C143" s="80"/>
      <c r="D143" s="79"/>
    </row>
    <row r="144" spans="1:4">
      <c r="A144" s="35"/>
      <c r="B144" s="15"/>
      <c r="C144" s="80"/>
      <c r="D144" s="79"/>
    </row>
    <row r="145" spans="1:6">
      <c r="A145" s="35"/>
      <c r="B145" s="15"/>
      <c r="C145" s="80"/>
      <c r="D145" s="79"/>
    </row>
    <row r="146" spans="1:6">
      <c r="A146" s="35"/>
      <c r="B146" s="15"/>
      <c r="C146" s="80"/>
      <c r="D146" s="79"/>
    </row>
    <row r="147" spans="1:6">
      <c r="A147" s="35"/>
      <c r="B147" s="15"/>
      <c r="C147" s="80"/>
      <c r="D147" s="79"/>
    </row>
    <row r="148" spans="1:6">
      <c r="A148" s="35"/>
      <c r="B148" s="15"/>
      <c r="C148" s="80"/>
      <c r="D148" s="79"/>
    </row>
    <row r="149" spans="1:6">
      <c r="A149" s="35"/>
      <c r="B149" s="15"/>
      <c r="C149" s="80"/>
      <c r="D149" s="79"/>
    </row>
    <row r="150" spans="1:6">
      <c r="A150" s="35"/>
      <c r="B150" s="15"/>
      <c r="C150" s="80"/>
      <c r="D150" s="79"/>
    </row>
    <row r="151" spans="1:6">
      <c r="A151" s="35"/>
      <c r="B151" s="15"/>
      <c r="C151" s="80"/>
      <c r="D151" s="79"/>
    </row>
    <row r="152" spans="1:6">
      <c r="A152" s="35"/>
      <c r="B152" s="15"/>
      <c r="C152" s="80"/>
      <c r="D152" s="79"/>
    </row>
    <row r="153" spans="1:6">
      <c r="A153" s="35"/>
      <c r="B153" s="15"/>
      <c r="C153" s="80"/>
      <c r="D153" s="79"/>
    </row>
    <row r="154" spans="1:6">
      <c r="A154" s="35"/>
      <c r="B154" s="15"/>
      <c r="C154" s="80"/>
      <c r="D154" s="79"/>
    </row>
    <row r="155" spans="1:6">
      <c r="A155" s="35"/>
      <c r="B155" s="15"/>
      <c r="C155" s="80"/>
      <c r="D155" s="79"/>
    </row>
    <row r="156" spans="1:6">
      <c r="A156" s="35"/>
      <c r="B156" s="15"/>
      <c r="C156" s="80"/>
      <c r="D156" s="79"/>
    </row>
    <row r="157" spans="1:6">
      <c r="A157" s="35"/>
      <c r="B157" s="15"/>
      <c r="C157" s="80"/>
      <c r="D157" s="79"/>
    </row>
    <row r="158" spans="1:6">
      <c r="A158" s="35"/>
      <c r="B158" s="15"/>
      <c r="C158" s="80"/>
      <c r="D158" s="79"/>
    </row>
    <row r="159" spans="1:6" ht="18.75">
      <c r="A159" s="337"/>
      <c r="B159" s="338"/>
      <c r="C159" s="339"/>
      <c r="D159" s="340"/>
      <c r="E159" s="341"/>
      <c r="F159" s="341"/>
    </row>
    <row r="160" spans="1:6" ht="18.75">
      <c r="A160" s="337"/>
      <c r="B160" s="338"/>
      <c r="C160" s="339"/>
      <c r="D160" s="340"/>
      <c r="E160" s="341"/>
      <c r="F160" s="341"/>
    </row>
    <row r="161" spans="1:6" ht="18.75">
      <c r="A161" s="337"/>
      <c r="B161" s="338"/>
      <c r="C161" s="339"/>
      <c r="D161" s="340"/>
      <c r="E161" s="341"/>
      <c r="F161" s="341"/>
    </row>
    <row r="162" spans="1:6">
      <c r="A162" s="35"/>
      <c r="B162" s="15"/>
      <c r="C162" s="80"/>
      <c r="D162" s="79"/>
    </row>
    <row r="163" spans="1:6">
      <c r="A163" s="35"/>
      <c r="B163" s="15"/>
      <c r="C163" s="80"/>
      <c r="D163" s="79"/>
    </row>
    <row r="164" spans="1:6">
      <c r="A164" s="35"/>
      <c r="B164" s="15"/>
      <c r="C164" s="80"/>
      <c r="D164" s="79"/>
    </row>
    <row r="165" spans="1:6">
      <c r="A165" s="35"/>
      <c r="B165" s="15"/>
      <c r="C165" s="80"/>
      <c r="D165" s="79"/>
    </row>
    <row r="166" spans="1:6">
      <c r="A166" s="35"/>
      <c r="B166" s="15"/>
      <c r="C166" s="80"/>
      <c r="D166" s="79"/>
    </row>
    <row r="167" spans="1:6">
      <c r="A167" s="35"/>
      <c r="B167" s="15"/>
      <c r="C167" s="80"/>
      <c r="D167" s="79"/>
    </row>
    <row r="168" spans="1:6">
      <c r="A168" s="35"/>
      <c r="B168" s="15"/>
      <c r="C168" s="80"/>
      <c r="D168" s="79"/>
    </row>
    <row r="169" spans="1:6">
      <c r="A169" s="35"/>
      <c r="B169" s="15"/>
      <c r="C169" s="80"/>
      <c r="D169" s="79"/>
    </row>
    <row r="170" spans="1:6">
      <c r="A170" s="35"/>
      <c r="B170" s="15"/>
      <c r="C170" s="80"/>
      <c r="D170" s="79"/>
    </row>
    <row r="171" spans="1:6">
      <c r="A171" s="35"/>
      <c r="B171" s="15"/>
      <c r="C171" s="80"/>
      <c r="D171" s="79"/>
    </row>
    <row r="172" spans="1:6">
      <c r="A172" s="35"/>
      <c r="B172" s="15"/>
      <c r="C172" s="80"/>
      <c r="D172" s="79"/>
    </row>
    <row r="173" spans="1:6">
      <c r="A173" s="35"/>
      <c r="B173" s="15"/>
      <c r="C173" s="80"/>
      <c r="D173" s="79"/>
    </row>
    <row r="174" spans="1:6">
      <c r="A174" s="35"/>
      <c r="B174" s="15"/>
      <c r="C174" s="80"/>
      <c r="D174" s="79"/>
    </row>
    <row r="175" spans="1:6">
      <c r="A175" s="35"/>
      <c r="B175" s="15"/>
      <c r="C175" s="80"/>
      <c r="D175" s="79"/>
    </row>
    <row r="176" spans="1:6">
      <c r="A176" s="35"/>
      <c r="B176" s="15"/>
      <c r="C176" s="80"/>
      <c r="D176" s="79"/>
    </row>
    <row r="177" spans="1:4">
      <c r="A177" s="35"/>
      <c r="B177" s="15"/>
      <c r="C177" s="80"/>
      <c r="D177" s="79"/>
    </row>
    <row r="178" spans="1:4">
      <c r="A178" s="35"/>
      <c r="B178" s="15"/>
      <c r="C178" s="80"/>
      <c r="D178" s="79"/>
    </row>
    <row r="179" spans="1:4">
      <c r="A179" s="35"/>
      <c r="B179" s="15"/>
      <c r="C179" s="80"/>
      <c r="D179" s="79"/>
    </row>
    <row r="180" spans="1:4">
      <c r="A180" s="35"/>
      <c r="B180" s="15"/>
      <c r="C180" s="80"/>
      <c r="D180" s="79"/>
    </row>
    <row r="181" spans="1:4">
      <c r="A181" s="35"/>
      <c r="B181" s="15"/>
      <c r="C181" s="80"/>
      <c r="D181" s="79"/>
    </row>
    <row r="182" spans="1:4">
      <c r="A182" s="35"/>
      <c r="B182" s="15"/>
      <c r="C182" s="80"/>
      <c r="D182" s="79"/>
    </row>
    <row r="183" spans="1:4">
      <c r="A183" s="35"/>
      <c r="B183" s="15"/>
      <c r="C183" s="80"/>
      <c r="D183" s="79"/>
    </row>
    <row r="184" spans="1:4">
      <c r="A184" s="35"/>
      <c r="B184" s="15"/>
      <c r="C184" s="80"/>
      <c r="D184" s="79"/>
    </row>
    <row r="185" spans="1:4">
      <c r="A185" s="35"/>
      <c r="B185" s="15"/>
      <c r="C185" s="80"/>
      <c r="D185" s="79"/>
    </row>
    <row r="186" spans="1:4">
      <c r="A186" s="35"/>
      <c r="B186" s="15"/>
      <c r="C186" s="80"/>
      <c r="D186" s="79"/>
    </row>
    <row r="187" spans="1:4">
      <c r="A187" s="35"/>
      <c r="B187" s="15"/>
      <c r="C187" s="80"/>
      <c r="D187" s="79"/>
    </row>
    <row r="188" spans="1:4">
      <c r="A188" s="35"/>
      <c r="B188" s="15"/>
      <c r="C188" s="80"/>
      <c r="D188" s="79"/>
    </row>
    <row r="189" spans="1:4">
      <c r="A189" s="35"/>
      <c r="B189" s="15"/>
      <c r="C189" s="80"/>
      <c r="D189" s="79"/>
    </row>
    <row r="190" spans="1:4">
      <c r="A190" s="35"/>
      <c r="B190" s="15"/>
      <c r="C190" s="80"/>
      <c r="D190" s="79"/>
    </row>
    <row r="191" spans="1:4">
      <c r="A191" s="35"/>
      <c r="B191" s="15"/>
      <c r="C191" s="80"/>
      <c r="D191" s="79"/>
    </row>
    <row r="192" spans="1:4">
      <c r="A192" s="35"/>
      <c r="B192" s="15"/>
      <c r="C192" s="80"/>
      <c r="D192" s="79"/>
    </row>
    <row r="193" spans="1:4">
      <c r="A193" s="35"/>
      <c r="B193" s="15"/>
      <c r="C193" s="80"/>
      <c r="D193" s="79"/>
    </row>
    <row r="194" spans="1:4">
      <c r="A194" s="35"/>
      <c r="B194" s="15"/>
      <c r="C194" s="80"/>
      <c r="D194" s="79"/>
    </row>
    <row r="195" spans="1:4">
      <c r="A195" s="35"/>
      <c r="B195" s="15"/>
      <c r="C195" s="80"/>
      <c r="D195" s="79"/>
    </row>
    <row r="196" spans="1:4">
      <c r="A196" s="35"/>
      <c r="B196" s="15"/>
      <c r="C196" s="80"/>
      <c r="D196" s="79"/>
    </row>
    <row r="197" spans="1:4">
      <c r="A197" s="35"/>
      <c r="B197" s="15"/>
      <c r="C197" s="80"/>
      <c r="D197" s="79"/>
    </row>
    <row r="198" spans="1:4">
      <c r="A198" s="35"/>
      <c r="B198" s="15"/>
      <c r="C198" s="80"/>
      <c r="D198" s="79"/>
    </row>
    <row r="199" spans="1:4">
      <c r="A199" s="35"/>
      <c r="B199" s="15"/>
      <c r="C199" s="80"/>
      <c r="D199" s="79"/>
    </row>
    <row r="200" spans="1:4">
      <c r="A200" s="35"/>
      <c r="B200" s="15"/>
      <c r="C200" s="80"/>
      <c r="D200" s="79"/>
    </row>
    <row r="201" spans="1:4">
      <c r="A201" s="35"/>
      <c r="B201" s="15"/>
      <c r="C201" s="80"/>
      <c r="D201" s="79"/>
    </row>
    <row r="202" spans="1:4">
      <c r="A202" s="35"/>
      <c r="B202" s="15"/>
      <c r="C202" s="80"/>
      <c r="D202" s="79"/>
    </row>
    <row r="203" spans="1:4">
      <c r="A203" s="35"/>
      <c r="B203" s="15"/>
      <c r="C203" s="80"/>
      <c r="D203" s="79"/>
    </row>
    <row r="204" spans="1:4">
      <c r="A204" s="35"/>
      <c r="B204" s="15"/>
      <c r="C204" s="80"/>
      <c r="D204" s="79"/>
    </row>
    <row r="205" spans="1:4">
      <c r="A205" s="35"/>
      <c r="B205" s="15"/>
      <c r="C205" s="80"/>
      <c r="D205" s="79"/>
    </row>
    <row r="206" spans="1:4">
      <c r="A206" s="35"/>
      <c r="B206" s="15"/>
      <c r="C206" s="80"/>
      <c r="D206" s="79"/>
    </row>
  </sheetData>
  <mergeCells count="9">
    <mergeCell ref="A8:F8"/>
    <mergeCell ref="A53:D53"/>
    <mergeCell ref="A1:B1"/>
    <mergeCell ref="A2:B2"/>
    <mergeCell ref="A3:B3"/>
    <mergeCell ref="A4:H4"/>
    <mergeCell ref="A5:H5"/>
    <mergeCell ref="A6:H6"/>
    <mergeCell ref="A50:B50"/>
  </mergeCells>
  <pageMargins left="0.23622047244094488" right="3.937007874015748E-2" top="0.19685039370078741" bottom="0.19685039370078741" header="0.31496062992125984" footer="0.31496062992125984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J6" sqref="J6"/>
    </sheetView>
  </sheetViews>
  <sheetFormatPr baseColWidth="10" defaultRowHeight="15"/>
  <cols>
    <col min="1" max="1" width="5" customWidth="1"/>
    <col min="2" max="2" width="44" customWidth="1"/>
    <col min="3" max="3" width="8.5703125" customWidth="1"/>
    <col min="4" max="4" width="10.42578125" hidden="1" customWidth="1"/>
    <col min="5" max="5" width="10.7109375" style="76" hidden="1" customWidth="1"/>
    <col min="6" max="6" width="11.7109375" customWidth="1"/>
    <col min="7" max="7" width="15" customWidth="1"/>
    <col min="8" max="8" width="14.140625" customWidth="1"/>
  </cols>
  <sheetData>
    <row r="1" spans="1:8" ht="18.75">
      <c r="A1" s="517" t="s">
        <v>100</v>
      </c>
      <c r="B1" s="517"/>
      <c r="C1" s="83"/>
      <c r="D1" s="73"/>
      <c r="E1" s="113"/>
      <c r="F1" s="115"/>
    </row>
    <row r="2" spans="1:8" ht="18.75">
      <c r="A2" s="517" t="s">
        <v>101</v>
      </c>
      <c r="B2" s="517"/>
      <c r="C2" s="83"/>
      <c r="D2" s="73"/>
      <c r="E2" s="113"/>
      <c r="F2" s="115"/>
    </row>
    <row r="3" spans="1:8" ht="18.75">
      <c r="A3" s="517" t="s">
        <v>102</v>
      </c>
      <c r="B3" s="517"/>
      <c r="C3" s="83"/>
      <c r="D3" s="73"/>
      <c r="E3" s="113"/>
      <c r="F3" s="115"/>
    </row>
    <row r="4" spans="1:8" ht="18.75">
      <c r="A4" s="30"/>
      <c r="B4" s="44"/>
      <c r="C4" s="83"/>
      <c r="D4" s="73"/>
      <c r="E4" s="113"/>
      <c r="F4" s="115"/>
    </row>
    <row r="5" spans="1:8" ht="18.75">
      <c r="A5" s="516" t="s">
        <v>508</v>
      </c>
      <c r="B5" s="516"/>
      <c r="C5" s="516"/>
      <c r="D5" s="516"/>
      <c r="E5" s="516"/>
      <c r="F5" s="516"/>
      <c r="G5" s="516"/>
      <c r="H5" s="516"/>
    </row>
    <row r="6" spans="1:8" ht="18.75">
      <c r="A6" s="516" t="s">
        <v>103</v>
      </c>
      <c r="B6" s="516"/>
      <c r="C6" s="516"/>
      <c r="D6" s="516"/>
      <c r="E6" s="516"/>
      <c r="F6" s="516"/>
      <c r="G6" s="516"/>
      <c r="H6" s="516"/>
    </row>
    <row r="7" spans="1:8" ht="18.75">
      <c r="A7" s="516" t="s">
        <v>398</v>
      </c>
      <c r="B7" s="516"/>
      <c r="C7" s="516"/>
      <c r="D7" s="516"/>
      <c r="E7" s="516"/>
      <c r="F7" s="516"/>
      <c r="G7" s="516"/>
      <c r="H7" s="516"/>
    </row>
    <row r="8" spans="1:8" ht="18.75">
      <c r="A8" s="31"/>
      <c r="B8" s="84"/>
      <c r="C8" s="84"/>
      <c r="D8" s="84"/>
      <c r="E8" s="113"/>
      <c r="F8" s="115"/>
    </row>
    <row r="9" spans="1:8" ht="18.75">
      <c r="A9" s="562" t="s">
        <v>531</v>
      </c>
      <c r="B9" s="562"/>
      <c r="C9" s="562"/>
      <c r="D9" s="562"/>
      <c r="E9" s="562"/>
      <c r="F9" s="562"/>
    </row>
    <row r="10" spans="1:8" ht="18.75">
      <c r="A10" s="26"/>
      <c r="B10" s="26"/>
      <c r="C10" s="24"/>
      <c r="D10" s="75"/>
      <c r="E10" s="105"/>
      <c r="F10" s="115"/>
    </row>
    <row r="11" spans="1:8" ht="21">
      <c r="A11" s="30"/>
      <c r="B11" s="85"/>
      <c r="C11" s="83"/>
      <c r="D11" s="73"/>
      <c r="E11" s="113"/>
      <c r="F11" s="115"/>
    </row>
    <row r="12" spans="1:8" ht="24">
      <c r="A12" s="65" t="s">
        <v>166</v>
      </c>
      <c r="B12" s="124" t="s">
        <v>167</v>
      </c>
      <c r="C12" s="65" t="s">
        <v>168</v>
      </c>
      <c r="D12" s="65" t="s">
        <v>169</v>
      </c>
      <c r="E12" s="65" t="s">
        <v>171</v>
      </c>
      <c r="F12" s="65" t="s">
        <v>170</v>
      </c>
      <c r="G12" s="443" t="s">
        <v>500</v>
      </c>
      <c r="H12" s="403" t="s">
        <v>501</v>
      </c>
    </row>
    <row r="13" spans="1:8" s="2" customFormat="1" ht="26.25" customHeight="1">
      <c r="A13" s="147">
        <v>1</v>
      </c>
      <c r="B13" s="207" t="s">
        <v>145</v>
      </c>
      <c r="C13" s="82" t="s">
        <v>15</v>
      </c>
      <c r="D13" s="91"/>
      <c r="E13" s="69">
        <v>3000</v>
      </c>
      <c r="F13" s="111">
        <f t="shared" ref="F13:F19" si="0">D13+E13</f>
        <v>3000</v>
      </c>
      <c r="G13" s="462"/>
      <c r="H13" s="453">
        <f>F13*G13</f>
        <v>0</v>
      </c>
    </row>
    <row r="14" spans="1:8" s="2" customFormat="1" ht="26.25" customHeight="1">
      <c r="A14" s="147">
        <v>2</v>
      </c>
      <c r="B14" s="207" t="s">
        <v>144</v>
      </c>
      <c r="C14" s="82" t="s">
        <v>15</v>
      </c>
      <c r="D14" s="91"/>
      <c r="E14" s="69">
        <v>3000</v>
      </c>
      <c r="F14" s="111">
        <f t="shared" si="0"/>
        <v>3000</v>
      </c>
      <c r="G14" s="157"/>
      <c r="H14" s="453">
        <f t="shared" ref="H14:H19" si="1">F14*G14</f>
        <v>0</v>
      </c>
    </row>
    <row r="15" spans="1:8" s="2" customFormat="1" ht="26.25" customHeight="1">
      <c r="A15" s="147">
        <v>3</v>
      </c>
      <c r="B15" s="207" t="s">
        <v>146</v>
      </c>
      <c r="C15" s="82" t="s">
        <v>15</v>
      </c>
      <c r="D15" s="91"/>
      <c r="E15" s="69">
        <v>3000</v>
      </c>
      <c r="F15" s="111">
        <f t="shared" si="0"/>
        <v>3000</v>
      </c>
      <c r="G15" s="157"/>
      <c r="H15" s="453">
        <f t="shared" si="1"/>
        <v>0</v>
      </c>
    </row>
    <row r="16" spans="1:8" s="2" customFormat="1" ht="26.25" customHeight="1">
      <c r="A16" s="147">
        <v>4</v>
      </c>
      <c r="B16" s="208" t="s">
        <v>202</v>
      </c>
      <c r="C16" s="125" t="s">
        <v>116</v>
      </c>
      <c r="D16" s="123"/>
      <c r="E16" s="87">
        <v>10</v>
      </c>
      <c r="F16" s="111">
        <f t="shared" si="0"/>
        <v>10</v>
      </c>
      <c r="G16" s="157"/>
      <c r="H16" s="453">
        <f t="shared" si="1"/>
        <v>0</v>
      </c>
    </row>
    <row r="17" spans="1:8" s="2" customFormat="1" ht="26.25" customHeight="1">
      <c r="A17" s="147">
        <v>5</v>
      </c>
      <c r="B17" s="208" t="s">
        <v>203</v>
      </c>
      <c r="C17" s="125" t="s">
        <v>116</v>
      </c>
      <c r="D17" s="123"/>
      <c r="E17" s="87">
        <v>10</v>
      </c>
      <c r="F17" s="111">
        <f t="shared" si="0"/>
        <v>10</v>
      </c>
      <c r="G17" s="157"/>
      <c r="H17" s="453">
        <f t="shared" si="1"/>
        <v>0</v>
      </c>
    </row>
    <row r="18" spans="1:8" s="2" customFormat="1" ht="26.25" customHeight="1">
      <c r="A18" s="147">
        <v>6</v>
      </c>
      <c r="B18" s="208" t="s">
        <v>204</v>
      </c>
      <c r="C18" s="125" t="s">
        <v>116</v>
      </c>
      <c r="D18" s="123"/>
      <c r="E18" s="87">
        <v>10</v>
      </c>
      <c r="F18" s="111">
        <f t="shared" si="0"/>
        <v>10</v>
      </c>
      <c r="G18" s="157"/>
      <c r="H18" s="453">
        <f t="shared" si="1"/>
        <v>0</v>
      </c>
    </row>
    <row r="19" spans="1:8" ht="26.25" customHeight="1">
      <c r="A19" s="137">
        <v>7</v>
      </c>
      <c r="B19" s="208" t="s">
        <v>172</v>
      </c>
      <c r="C19" s="125" t="s">
        <v>116</v>
      </c>
      <c r="D19" s="123"/>
      <c r="E19" s="87">
        <v>10</v>
      </c>
      <c r="F19" s="111">
        <f t="shared" si="0"/>
        <v>10</v>
      </c>
      <c r="G19" s="157"/>
      <c r="H19" s="453">
        <f t="shared" si="1"/>
        <v>0</v>
      </c>
    </row>
    <row r="20" spans="1:8" ht="28.5" customHeight="1">
      <c r="G20" s="409" t="s">
        <v>503</v>
      </c>
      <c r="H20" s="454">
        <f>SUM(H13:H19)</f>
        <v>0</v>
      </c>
    </row>
    <row r="21" spans="1:8" ht="28.5" customHeight="1">
      <c r="G21" s="409" t="s">
        <v>504</v>
      </c>
      <c r="H21" s="454"/>
    </row>
    <row r="22" spans="1:8" ht="28.5" customHeight="1">
      <c r="G22" s="409" t="s">
        <v>504</v>
      </c>
      <c r="H22" s="454"/>
    </row>
    <row r="23" spans="1:8" ht="28.5" customHeight="1">
      <c r="G23" s="409" t="s">
        <v>505</v>
      </c>
      <c r="H23" s="455">
        <f>SUM(H20:H22)</f>
        <v>0</v>
      </c>
    </row>
    <row r="26" spans="1:8">
      <c r="A26" s="539" t="s">
        <v>510</v>
      </c>
      <c r="B26" s="539"/>
    </row>
    <row r="35" spans="1:8">
      <c r="A35" s="502" t="s">
        <v>530</v>
      </c>
      <c r="B35" s="502"/>
      <c r="C35" s="502"/>
      <c r="D35" s="502"/>
      <c r="E35" s="502"/>
      <c r="F35" s="502"/>
      <c r="G35" s="502"/>
      <c r="H35" s="502"/>
    </row>
    <row r="37" spans="1:8">
      <c r="H37" s="84" t="s">
        <v>489</v>
      </c>
    </row>
  </sheetData>
  <sortState ref="B13:F20">
    <sortCondition ref="B13"/>
  </sortState>
  <mergeCells count="8">
    <mergeCell ref="A1:B1"/>
    <mergeCell ref="A2:B2"/>
    <mergeCell ref="A3:B3"/>
    <mergeCell ref="A26:B26"/>
    <mergeCell ref="A5:H5"/>
    <mergeCell ref="A6:H6"/>
    <mergeCell ref="A7:H7"/>
    <mergeCell ref="A9:F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21</vt:i4>
      </vt:variant>
      <vt:variant>
        <vt:lpstr>Plages nommées</vt:lpstr>
      </vt:variant>
      <vt:variant>
        <vt:i4>1</vt:i4>
      </vt:variant>
    </vt:vector>
  </HeadingPairs>
  <TitlesOfParts>
    <vt:vector size="22" baseType="lpstr">
      <vt:lpstr>conserves diverses</vt:lpstr>
      <vt:lpstr>denrées séches </vt:lpstr>
      <vt:lpstr>SURGELES ET CONGELES</vt:lpstr>
      <vt:lpstr>PAINS PATISSERIE SURGELES</vt:lpstr>
      <vt:lpstr>POISSONS SURGELES</vt:lpstr>
      <vt:lpstr>POISSON EN SAUMURE</vt:lpstr>
      <vt:lpstr>CONDIMENT</vt:lpstr>
      <vt:lpstr>OEUFS</vt:lpstr>
      <vt:lpstr>LAITAGE</vt:lpstr>
      <vt:lpstr>CREMES GLACEES</vt:lpstr>
      <vt:lpstr>LAITAGE FRAIS</vt:lpstr>
      <vt:lpstr>FRUITS ET LEGUMES FRAIS</vt:lpstr>
      <vt:lpstr>CHARCUTERIE</vt:lpstr>
      <vt:lpstr>BOULANGERIE</vt:lpstr>
      <vt:lpstr>PETIT DEJEUNER GOUTER</vt:lpstr>
      <vt:lpstr>BOISSONS</vt:lpstr>
      <vt:lpstr>LEG TROPICAUX SURGELES</vt:lpstr>
      <vt:lpstr>VIANDE FRAICHE</vt:lpstr>
      <vt:lpstr>POISSON FRAIS</vt:lpstr>
      <vt:lpstr>VIN ET SPIRITUEUX</vt:lpstr>
      <vt:lpstr>desserts lactés</vt:lpstr>
      <vt:lpstr>'FRUITS ET LEGUMES FRAIS'!Zone_d_impression</vt:lpstr>
    </vt:vector>
  </TitlesOfParts>
  <Company>lpfrancois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intendance3</dc:creator>
  <cp:lastModifiedBy>intendance3</cp:lastModifiedBy>
  <cp:lastPrinted>2015-11-09T16:54:16Z</cp:lastPrinted>
  <dcterms:created xsi:type="dcterms:W3CDTF">2011-03-24T21:44:40Z</dcterms:created>
  <dcterms:modified xsi:type="dcterms:W3CDTF">2015-11-10T15:13:31Z</dcterms:modified>
</cp:coreProperties>
</file>