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0" yWindow="0" windowWidth="20730" windowHeight="11760" tabRatio="646" activeTab="5"/>
  </bookViews>
  <sheets>
    <sheet name="Page de garde" sheetId="1" r:id="rId1"/>
    <sheet name="Explications" sheetId="2" r:id="rId2"/>
    <sheet name="Identifications" sheetId="3" r:id="rId3"/>
    <sheet name="Données invisibles" sheetId="4" state="hidden" r:id="rId4"/>
    <sheet name="données invisibles 2" sheetId="6" state="hidden" r:id="rId5"/>
    <sheet name="Programmation" sheetId="5" r:id="rId6"/>
  </sheets>
  <definedNames>
    <definedName name="Activites">Identifications!$G$9:$G$37</definedName>
    <definedName name="Circonscription">'données invisibles 2'!$B$1:$B$11</definedName>
    <definedName name="Circonscription1">'données invisibles 2'!$A$1:$B$11</definedName>
    <definedName name="Circonscription2">'données invisibles 2'!$A$1:$A$11</definedName>
    <definedName name="Ecoles">'Données invisibles'!$D$4:$D$30</definedName>
    <definedName name="FortdeFrance1">'données invisibles 2'!$D$1:$D$27</definedName>
    <definedName name="Lamentin">'données invisibles 2'!$D$28:$D$43</definedName>
    <definedName name="Marigot">'données invisibles 2'!$D$65:$D$89</definedName>
    <definedName name="Marin">'données invisibles 2'!$D$44:$D$64</definedName>
    <definedName name="MorneRouge">'données invisibles 2'!$D$90:$D$114</definedName>
    <definedName name="Niveaux">'Données invisibles'!$B$4:$B$30</definedName>
    <definedName name="Préau">'Données invisibles'!$G$2:$G$11</definedName>
    <definedName name="RiviereSalee">'données invisibles 2'!$D$115:$D$138</definedName>
    <definedName name="SaintEsprit">'données invisibles 2'!$D$139:$D$162</definedName>
    <definedName name="SaintJoseph">'données invisibles 2'!$D$189:$D$216</definedName>
    <definedName name="Schoelcher">'données invisibles 2'!$D$163:$D$188</definedName>
    <definedName name="Trinite">'données invisibles 2'!$D$217:$D$238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" i="3"/>
  <c r="A56" i="5"/>
  <c r="A52"/>
  <c r="A48"/>
  <c r="A44"/>
  <c r="A40"/>
  <c r="A36"/>
  <c r="A32"/>
  <c r="A28"/>
  <c r="A24"/>
  <c r="A20"/>
  <c r="A16"/>
  <c r="F7" i="4"/>
  <c r="F8"/>
  <c r="F4"/>
  <c r="F5"/>
  <c r="F6"/>
  <c r="F9"/>
  <c r="F10"/>
  <c r="F11"/>
  <c r="F12"/>
  <c r="F13"/>
  <c r="G2" a="1"/>
  <c r="G2"/>
  <c r="A12" i="5"/>
  <c r="G3" i="4" a="1"/>
  <c r="G3"/>
  <c r="G4" a="1"/>
  <c r="G4"/>
  <c r="G5" a="1"/>
  <c r="G5"/>
  <c r="G6" a="1"/>
  <c r="G6"/>
  <c r="G7" a="1"/>
  <c r="G7"/>
  <c r="G8" a="1"/>
  <c r="G8"/>
  <c r="G9" a="1"/>
  <c r="G9"/>
  <c r="G10" a="1"/>
  <c r="G10"/>
  <c r="G11" a="1"/>
  <c r="G11"/>
</calcChain>
</file>

<file path=xl/sharedStrings.xml><?xml version="1.0" encoding="utf-8"?>
<sst xmlns="http://schemas.openxmlformats.org/spreadsheetml/2006/main" count="725" uniqueCount="627">
  <si>
    <t>Aide à la programmation des Activités Physiques et Artistiques</t>
  </si>
  <si>
    <t>Quelques explications</t>
  </si>
  <si>
    <t xml:space="preserve">Recueil des données d'identification </t>
  </si>
  <si>
    <t>Installations disponibles</t>
  </si>
  <si>
    <t>Préau</t>
  </si>
  <si>
    <t>Plateau sportif</t>
  </si>
  <si>
    <t>piscine</t>
  </si>
  <si>
    <t>espace de pleine nature</t>
  </si>
  <si>
    <t>natation</t>
  </si>
  <si>
    <t>mer</t>
  </si>
  <si>
    <t>danse</t>
  </si>
  <si>
    <t>Constitution de l'école</t>
  </si>
  <si>
    <t>niveaux de classe</t>
  </si>
  <si>
    <t>STP</t>
  </si>
  <si>
    <t>STP/SP</t>
  </si>
  <si>
    <t>SP</t>
  </si>
  <si>
    <t>SP/SM</t>
  </si>
  <si>
    <t>SM</t>
  </si>
  <si>
    <t>SM/SG</t>
  </si>
  <si>
    <t>SG</t>
  </si>
  <si>
    <t>SG/CP</t>
  </si>
  <si>
    <t>CP</t>
  </si>
  <si>
    <t>CP/CE1</t>
  </si>
  <si>
    <t>CE1</t>
  </si>
  <si>
    <t>CE1/CE2</t>
  </si>
  <si>
    <t>CE2</t>
  </si>
  <si>
    <t>CE2/CM1</t>
  </si>
  <si>
    <t>CM1</t>
  </si>
  <si>
    <t>CM1/CM2</t>
  </si>
  <si>
    <t>CM2</t>
  </si>
  <si>
    <t>UPE2A</t>
  </si>
  <si>
    <t>CLIS 2</t>
  </si>
  <si>
    <t>CLIS 3</t>
  </si>
  <si>
    <t>CLIS 4</t>
  </si>
  <si>
    <t>CLIS 1</t>
  </si>
  <si>
    <t>Cycle 1</t>
  </si>
  <si>
    <t>Cycle 2</t>
  </si>
  <si>
    <t>Cycle 3</t>
  </si>
  <si>
    <t>autres</t>
  </si>
  <si>
    <t>Choisissez chaque niveau présent dans l'école</t>
  </si>
  <si>
    <t>Cliquez pour choisir</t>
  </si>
  <si>
    <t>ecoles</t>
  </si>
  <si>
    <t>Baie des tourelles A</t>
  </si>
  <si>
    <t>Baie des tourelles B</t>
  </si>
  <si>
    <t xml:space="preserve">Chateauboeuf A T. Burnet </t>
  </si>
  <si>
    <t>Chateauboeuf B</t>
  </si>
  <si>
    <t>Citron M. Gallot</t>
  </si>
  <si>
    <t>Dillon A C. Eudaric</t>
  </si>
  <si>
    <t>Dillon C V. Hillion</t>
  </si>
  <si>
    <t xml:space="preserve">Dillon D L. Moïse </t>
  </si>
  <si>
    <t>Ermitage P. Cannelle</t>
  </si>
  <si>
    <t>Flèch' Kann Chateauboeuf</t>
  </si>
  <si>
    <t>Karatas Châteauboeuf</t>
  </si>
  <si>
    <t>Les Abeilles TSV</t>
  </si>
  <si>
    <t>Les Colibris Dillon B</t>
  </si>
  <si>
    <t>Les Libellules Dillon A</t>
  </si>
  <si>
    <t>Maternelle Renéville</t>
  </si>
  <si>
    <t>Morne Calebasse</t>
  </si>
  <si>
    <t>Pont Viard</t>
  </si>
  <si>
    <t>Ravenala Morne Calebasse</t>
  </si>
  <si>
    <t>Renéville</t>
  </si>
  <si>
    <t>Rive Droite M. Placide</t>
  </si>
  <si>
    <t>Ste Thérèse A Pidéry</t>
  </si>
  <si>
    <t>Ste Thérèse B</t>
  </si>
  <si>
    <t>Trénelle A. Maugé</t>
  </si>
  <si>
    <t>TSV App JB Rouam Sim</t>
  </si>
  <si>
    <t xml:space="preserve">TSV S. Londas </t>
  </si>
  <si>
    <t>Volga Plage</t>
  </si>
  <si>
    <t xml:space="preserve">Ecole  : </t>
  </si>
  <si>
    <t>Programmation annuelle APSA</t>
  </si>
  <si>
    <t>Classes</t>
  </si>
  <si>
    <t>Période 1</t>
  </si>
  <si>
    <t>Période 2</t>
  </si>
  <si>
    <t>Période 3</t>
  </si>
  <si>
    <t>Période 4</t>
  </si>
  <si>
    <t>Période 5</t>
  </si>
  <si>
    <t>activité</t>
  </si>
  <si>
    <t>lieu</t>
  </si>
  <si>
    <t>X</t>
  </si>
  <si>
    <t xml:space="preserve">Réaliser une performance </t>
  </si>
  <si>
    <t xml:space="preserve">Adapter ses déplacements à différents types d’environnement </t>
  </si>
  <si>
    <t xml:space="preserve">Coopérer et s’opposer individuellement et collectivement </t>
  </si>
  <si>
    <t xml:space="preserve">Concevoir et réaliser des actions à visées expressive, artistique, esthétique </t>
  </si>
  <si>
    <t>Activités athlétiques</t>
  </si>
  <si>
    <t>activités d'orientation</t>
  </si>
  <si>
    <t>jeux d'opposition duelle C1</t>
  </si>
  <si>
    <t>lutte</t>
  </si>
  <si>
    <t>tennis</t>
  </si>
  <si>
    <t>tennis de table</t>
  </si>
  <si>
    <t>escrime</t>
  </si>
  <si>
    <t>Activités de roule C1</t>
  </si>
  <si>
    <t>vélo C2/C3</t>
  </si>
  <si>
    <t>Jeux de balle C1</t>
  </si>
  <si>
    <t>football</t>
  </si>
  <si>
    <t>basket</t>
  </si>
  <si>
    <t>handball</t>
  </si>
  <si>
    <t>rugby</t>
  </si>
  <si>
    <t>jeux traditionnels</t>
  </si>
  <si>
    <t>rondes C1</t>
  </si>
  <si>
    <t>mime</t>
  </si>
  <si>
    <t>activités gymniques</t>
  </si>
  <si>
    <t>acrosport</t>
  </si>
  <si>
    <t>activités nautiques</t>
  </si>
  <si>
    <t>ultimate</t>
  </si>
  <si>
    <t>escalade</t>
  </si>
  <si>
    <t>golf</t>
  </si>
  <si>
    <t>roller C2/C3</t>
  </si>
  <si>
    <t>équitation</t>
  </si>
  <si>
    <t>gymnase</t>
  </si>
  <si>
    <t>salle aménagée ou motricité</t>
  </si>
  <si>
    <t>cour</t>
  </si>
  <si>
    <t>stade</t>
  </si>
  <si>
    <t>autres espaces extérieurs à l'école</t>
  </si>
  <si>
    <t>activités autour du cirque</t>
  </si>
  <si>
    <t>randonnée</t>
  </si>
  <si>
    <t>RNE</t>
  </si>
  <si>
    <t>activités athlétiques</t>
  </si>
  <si>
    <t>activités de roule C1</t>
  </si>
  <si>
    <t xml:space="preserve">Mode d'emploi : </t>
  </si>
  <si>
    <t>onglet 2</t>
  </si>
  <si>
    <t>"Page de garde"</t>
  </si>
  <si>
    <t>"Explications"</t>
  </si>
  <si>
    <t>onglet 3</t>
  </si>
  <si>
    <t>"Identifications"</t>
  </si>
  <si>
    <t>onglet 4</t>
  </si>
  <si>
    <t>"programmation"</t>
  </si>
  <si>
    <t>onglet 1</t>
  </si>
  <si>
    <t>: cette page de présentation</t>
  </si>
  <si>
    <t>Présentation de cet outil :</t>
  </si>
  <si>
    <t>4 onglets :</t>
  </si>
  <si>
    <t xml:space="preserve">APSA  disponibles </t>
  </si>
  <si>
    <t>dans le département</t>
  </si>
  <si>
    <t>Cochez quand vous disposez de cette installation pour vos élèves</t>
  </si>
  <si>
    <t>Remarque :  Par défaut, 4 activités par période sont possibles. Ce n'est évidemment pas une obligation de programmation.</t>
  </si>
  <si>
    <r>
      <t xml:space="preserve">: 1ère étape indispensable --&gt; </t>
    </r>
    <r>
      <rPr>
        <i/>
        <sz val="16"/>
        <color rgb="FFFF0000"/>
        <rFont val="Calibri"/>
        <scheme val="minor"/>
      </rPr>
      <t>Renseignez</t>
    </r>
    <r>
      <rPr>
        <sz val="16"/>
        <color theme="1"/>
        <rFont val="Calibri"/>
        <family val="2"/>
        <scheme val="minor"/>
      </rPr>
      <t xml:space="preserve"> les champs prévus avec </t>
    </r>
    <r>
      <rPr>
        <b/>
        <u/>
        <sz val="16"/>
        <color theme="1"/>
        <rFont val="Calibri"/>
        <family val="2"/>
        <scheme val="minor"/>
      </rPr>
      <t>l'identification de l'école</t>
    </r>
    <r>
      <rPr>
        <sz val="16"/>
        <color theme="1"/>
        <rFont val="Calibri"/>
        <family val="2"/>
        <scheme val="minor"/>
      </rPr>
      <t xml:space="preserve"> par son RNE, la </t>
    </r>
    <r>
      <rPr>
        <b/>
        <u/>
        <sz val="16"/>
        <color theme="1"/>
        <rFont val="Calibri"/>
        <family val="2"/>
        <scheme val="minor"/>
      </rPr>
      <t>configuration des classes</t>
    </r>
    <r>
      <rPr>
        <sz val="16"/>
        <color theme="1"/>
        <rFont val="Calibri"/>
        <family val="2"/>
        <scheme val="minor"/>
      </rPr>
      <t xml:space="preserve"> de l'école, les </t>
    </r>
    <r>
      <rPr>
        <b/>
        <u/>
        <sz val="16"/>
        <color theme="1"/>
        <rFont val="Calibri"/>
        <family val="2"/>
        <scheme val="minor"/>
      </rPr>
      <t>installations disponibles</t>
    </r>
    <r>
      <rPr>
        <sz val="16"/>
        <color theme="1"/>
        <rFont val="Calibri"/>
        <family val="2"/>
        <scheme val="minor"/>
      </rPr>
      <t xml:space="preserve"> pour votre école.</t>
    </r>
  </si>
  <si>
    <r>
      <t xml:space="preserve">: 2ème étape --&gt; Vous </t>
    </r>
    <r>
      <rPr>
        <i/>
        <sz val="16"/>
        <color rgb="FFFF0000"/>
        <rFont val="Calibri"/>
        <scheme val="minor"/>
      </rPr>
      <t>planifiez</t>
    </r>
    <r>
      <rPr>
        <sz val="16"/>
        <color theme="1"/>
        <rFont val="Calibri"/>
        <family val="2"/>
        <scheme val="minor"/>
      </rPr>
      <t xml:space="preserve"> vos activités par le </t>
    </r>
    <r>
      <rPr>
        <b/>
        <u/>
        <sz val="16"/>
        <color theme="1"/>
        <rFont val="Calibri"/>
        <family val="2"/>
        <scheme val="minor"/>
      </rPr>
      <t>choix des APSA et de leur lieu</t>
    </r>
    <r>
      <rPr>
        <sz val="16"/>
        <color theme="1"/>
        <rFont val="Calibri"/>
        <family val="2"/>
        <scheme val="minor"/>
      </rPr>
      <t xml:space="preserve"> (réalisation de la programmation annuelle) </t>
    </r>
  </si>
  <si>
    <t>Pour votre information :</t>
  </si>
  <si>
    <t>A renseigner :</t>
  </si>
  <si>
    <t>1: Dans la colonne "activité", cliquez dans la cellule pour faire apparaître à sa droite le petit curseur du menu déroulant : choisissez l'APSA désirée.</t>
  </si>
  <si>
    <t>Lamentin</t>
  </si>
  <si>
    <t>Marigot</t>
  </si>
  <si>
    <t>Marin</t>
  </si>
  <si>
    <t>MorneRouge</t>
  </si>
  <si>
    <t>SaintJoseph</t>
  </si>
  <si>
    <t>9720161T</t>
  </si>
  <si>
    <t>SaintEsprit</t>
  </si>
  <si>
    <t>Schoelcher</t>
  </si>
  <si>
    <t>9720699C</t>
  </si>
  <si>
    <t>9720701E</t>
  </si>
  <si>
    <t>9720731M</t>
  </si>
  <si>
    <t>9720803R</t>
  </si>
  <si>
    <t>9720147C</t>
  </si>
  <si>
    <t>9720156M</t>
  </si>
  <si>
    <t>9720158P</t>
  </si>
  <si>
    <t>9720164W</t>
  </si>
  <si>
    <t>9720189Y</t>
  </si>
  <si>
    <t>9720190Z</t>
  </si>
  <si>
    <t>9720191A</t>
  </si>
  <si>
    <t>9720192B</t>
  </si>
  <si>
    <t>9720193C</t>
  </si>
  <si>
    <t>9720194D</t>
  </si>
  <si>
    <t>9720243G</t>
  </si>
  <si>
    <t>9720287E</t>
  </si>
  <si>
    <t>9720289G</t>
  </si>
  <si>
    <t>9720290H</t>
  </si>
  <si>
    <t>9720291J</t>
  </si>
  <si>
    <t>9720292K</t>
  </si>
  <si>
    <t>9720293L</t>
  </si>
  <si>
    <t>9720371W</t>
  </si>
  <si>
    <t>9720374Z</t>
  </si>
  <si>
    <t>9720450G</t>
  </si>
  <si>
    <t>9720492C</t>
  </si>
  <si>
    <t>9720575T</t>
  </si>
  <si>
    <t>9720606B</t>
  </si>
  <si>
    <t>9720714U</t>
  </si>
  <si>
    <t>9720715V</t>
  </si>
  <si>
    <t>9720794F</t>
  </si>
  <si>
    <t>9720834Z</t>
  </si>
  <si>
    <t>9720173F</t>
  </si>
  <si>
    <t>9720175H</t>
  </si>
  <si>
    <t>9720176J</t>
  </si>
  <si>
    <t>9720177K</t>
  </si>
  <si>
    <t>9720179M</t>
  </si>
  <si>
    <t>9720180N</t>
  </si>
  <si>
    <t>9720183S</t>
  </si>
  <si>
    <t>9720185U</t>
  </si>
  <si>
    <t>9720278V</t>
  </si>
  <si>
    <t>9720281Y</t>
  </si>
  <si>
    <t>9720282Z</t>
  </si>
  <si>
    <t>9720283A</t>
  </si>
  <si>
    <t>9720284B</t>
  </si>
  <si>
    <t>9720286D</t>
  </si>
  <si>
    <t>9720393V</t>
  </si>
  <si>
    <t>9720558Z</t>
  </si>
  <si>
    <t>9720675B</t>
  </si>
  <si>
    <t>9720696Z</t>
  </si>
  <si>
    <t>9720732N</t>
  </si>
  <si>
    <t>9720122A</t>
  </si>
  <si>
    <t>9720126E</t>
  </si>
  <si>
    <t>9720131K</t>
  </si>
  <si>
    <t>9720139U</t>
  </si>
  <si>
    <t>9720150F</t>
  </si>
  <si>
    <t>9720152H</t>
  </si>
  <si>
    <t>9720355D</t>
  </si>
  <si>
    <t>9720356E</t>
  </si>
  <si>
    <t>9720362L</t>
  </si>
  <si>
    <t>9720465Y</t>
  </si>
  <si>
    <t>9720574S</t>
  </si>
  <si>
    <t>9720581Z</t>
  </si>
  <si>
    <t>9720601W</t>
  </si>
  <si>
    <t>9720716W</t>
  </si>
  <si>
    <t>9720800M</t>
  </si>
  <si>
    <t>9720821K</t>
  </si>
  <si>
    <t>9720864G</t>
  </si>
  <si>
    <t>9720262C</t>
  </si>
  <si>
    <t>9720263D</t>
  </si>
  <si>
    <t>9720264E</t>
  </si>
  <si>
    <t>9720266G</t>
  </si>
  <si>
    <t>9720327Y</t>
  </si>
  <si>
    <t>9720328Z</t>
  </si>
  <si>
    <t>9720329A</t>
  </si>
  <si>
    <t>9720332D</t>
  </si>
  <si>
    <t>9720334F</t>
  </si>
  <si>
    <t>9720545K</t>
  </si>
  <si>
    <t>9720552T</t>
  </si>
  <si>
    <t>9720602X</t>
  </si>
  <si>
    <t>FortdeFrance1</t>
  </si>
  <si>
    <t>à</t>
  </si>
  <si>
    <t>JEAN-BAPTISTE ROUAM SIM</t>
  </si>
  <si>
    <t>STE THERESE A - DANIEL PIDERY</t>
  </si>
  <si>
    <t>9720133M</t>
  </si>
  <si>
    <t>CHATEAUBOEUF A - THEOD. BURNET</t>
  </si>
  <si>
    <t>9720135P</t>
  </si>
  <si>
    <t>MIREILLE GALLOT - CITRON</t>
  </si>
  <si>
    <t>9720145A</t>
  </si>
  <si>
    <t>MORNE CALEBASSE</t>
  </si>
  <si>
    <t>GEORGES STEPH - RENEVILLE</t>
  </si>
  <si>
    <t>9720163V</t>
  </si>
  <si>
    <t>MARCEL PLACIDE</t>
  </si>
  <si>
    <t>9720167Z</t>
  </si>
  <si>
    <t>SAINTE-THERESE B</t>
  </si>
  <si>
    <t>9720169B</t>
  </si>
  <si>
    <t>SOLANGE LONDAS</t>
  </si>
  <si>
    <t>9720354C</t>
  </si>
  <si>
    <t>ERMITAGE</t>
  </si>
  <si>
    <t>9720357F</t>
  </si>
  <si>
    <t>DILLON A - CONSTANT EUDARIC</t>
  </si>
  <si>
    <t>9720442Y</t>
  </si>
  <si>
    <t>DILLON C - VICTOR HILLION</t>
  </si>
  <si>
    <t>9720486W</t>
  </si>
  <si>
    <t>DILLON D - LOUIS MOISE</t>
  </si>
  <si>
    <t>9720638L</t>
  </si>
  <si>
    <t>CHATEAUBOEUF B</t>
  </si>
  <si>
    <t>ARISTIDE MAUGEE</t>
  </si>
  <si>
    <t>9720730L</t>
  </si>
  <si>
    <t>BAIE DES TOURELLES A</t>
  </si>
  <si>
    <t>BAIE DES TOURELLES B</t>
  </si>
  <si>
    <t>9720125D</t>
  </si>
  <si>
    <t>VOLGA PLAGE</t>
  </si>
  <si>
    <t>9720134N</t>
  </si>
  <si>
    <t>CHATEAUBOEUF A - FLECH'KANN</t>
  </si>
  <si>
    <t>9720138T</t>
  </si>
  <si>
    <t>DILLON A - LES LIBELLULES</t>
  </si>
  <si>
    <t>9720353B</t>
  </si>
  <si>
    <t>9720464X</t>
  </si>
  <si>
    <t>RAVENALA</t>
  </si>
  <si>
    <t>9720467A</t>
  </si>
  <si>
    <t>LES ABEILLES</t>
  </si>
  <si>
    <t>9720485V</t>
  </si>
  <si>
    <t>DILLON B - LES COLIBRIS</t>
  </si>
  <si>
    <t>9720540E</t>
  </si>
  <si>
    <t>PONT VIARD</t>
  </si>
  <si>
    <t>9720637K</t>
  </si>
  <si>
    <t>CHATEAUBOEUF B - KARATAS</t>
  </si>
  <si>
    <t>MARIUS HURARD</t>
  </si>
  <si>
    <t>GEORGES GABRIEL</t>
  </si>
  <si>
    <t>SIMONE VATON</t>
  </si>
  <si>
    <t>EUGENE REVERT</t>
  </si>
  <si>
    <t>9720170C</t>
  </si>
  <si>
    <t>SOLANGE FITTE-DUVAL</t>
  </si>
  <si>
    <t>9720321S</t>
  </si>
  <si>
    <t>ANSE MADAME A</t>
  </si>
  <si>
    <t>9720322T</t>
  </si>
  <si>
    <t>ANSE MADAME B</t>
  </si>
  <si>
    <t>9720325W</t>
  </si>
  <si>
    <t>PLATEAU FOFO</t>
  </si>
  <si>
    <t>YVES GOUSSARD</t>
  </si>
  <si>
    <t>HAUT-DIDIER</t>
  </si>
  <si>
    <t>RENE CASSIN</t>
  </si>
  <si>
    <t>9720367S</t>
  </si>
  <si>
    <t>BATELIERE</t>
  </si>
  <si>
    <t>9720461U</t>
  </si>
  <si>
    <t>OZANAM</t>
  </si>
  <si>
    <t>SUZANNE ROUSSI</t>
  </si>
  <si>
    <t>9720729K</t>
  </si>
  <si>
    <t>FOND LAHAYE</t>
  </si>
  <si>
    <t>DE BRIANT</t>
  </si>
  <si>
    <t>EMILIE FORDANT   DESCLIEUX</t>
  </si>
  <si>
    <t>9720802P</t>
  </si>
  <si>
    <t>ANSE MADAME</t>
  </si>
  <si>
    <t>ANNEXE IUFM APPLICATION</t>
  </si>
  <si>
    <t>DE BRIANT - LES ROSES</t>
  </si>
  <si>
    <t>SERENADE CARAIBE</t>
  </si>
  <si>
    <t>9720451H</t>
  </si>
  <si>
    <t>KAY ZAMANA</t>
  </si>
  <si>
    <t>ALLAMANDAS</t>
  </si>
  <si>
    <t>LES HAUTS DU PORT</t>
  </si>
  <si>
    <t>9720195E</t>
  </si>
  <si>
    <t>LAMENTIN D -  PLACE D'ARMES</t>
  </si>
  <si>
    <t>9720198H</t>
  </si>
  <si>
    <t>GASPALDI</t>
  </si>
  <si>
    <t>9720199J</t>
  </si>
  <si>
    <t>PIERRE ZOBDA QUITMAN CYCLE 2</t>
  </si>
  <si>
    <t>9720200K</t>
  </si>
  <si>
    <t>CROIX RIVAIL</t>
  </si>
  <si>
    <t>9720201L</t>
  </si>
  <si>
    <t>GONDEAU PALMISTE A</t>
  </si>
  <si>
    <t>9720202M</t>
  </si>
  <si>
    <t>PELLETIER</t>
  </si>
  <si>
    <t>9720203N</t>
  </si>
  <si>
    <t>ROCHES CARREES</t>
  </si>
  <si>
    <t>9720204P</t>
  </si>
  <si>
    <t>SARRAULT</t>
  </si>
  <si>
    <t>9720358G</t>
  </si>
  <si>
    <t>PIERRE ZOBDA QUITMAN CYCLE 3</t>
  </si>
  <si>
    <t>9720365P</t>
  </si>
  <si>
    <t>LONG PRE</t>
  </si>
  <si>
    <t>9720539D</t>
  </si>
  <si>
    <t>GONDEAU PALMISTE B</t>
  </si>
  <si>
    <t>9720431L</t>
  </si>
  <si>
    <t>LAMENTIN B - BAS MISSION</t>
  </si>
  <si>
    <t>9720491B</t>
  </si>
  <si>
    <t>LES CAPUCINES</t>
  </si>
  <si>
    <t>9720607C</t>
  </si>
  <si>
    <t>LAMENTIN D-PLAINE PETIT MANOIR</t>
  </si>
  <si>
    <t>9720685M</t>
  </si>
  <si>
    <t>BASSE GONDEAU</t>
  </si>
  <si>
    <t>9720865H</t>
  </si>
  <si>
    <t>ARC EN CIEL</t>
  </si>
  <si>
    <t>9720410N</t>
  </si>
  <si>
    <t>NOTRE DAME DE LA DELIVRANDE</t>
  </si>
  <si>
    <t>9720095W</t>
  </si>
  <si>
    <t>AJOUPA BOUILLON</t>
  </si>
  <si>
    <t>9720103E</t>
  </si>
  <si>
    <t>HAUTEURS BOURDON</t>
  </si>
  <si>
    <t>9720104F</t>
  </si>
  <si>
    <t>MORNE BALAI</t>
  </si>
  <si>
    <t>9720105G</t>
  </si>
  <si>
    <t>ARISTIDE HARDION</t>
  </si>
  <si>
    <t>9720107J</t>
  </si>
  <si>
    <t>CARBET A - HERMANN MICHEL</t>
  </si>
  <si>
    <t>9720108K</t>
  </si>
  <si>
    <t>CARBET B</t>
  </si>
  <si>
    <t>9720110M</t>
  </si>
  <si>
    <t>SAINT-JUST ORVILLE</t>
  </si>
  <si>
    <t>9720119X</t>
  </si>
  <si>
    <t>FONDS-SAINT-DENIS</t>
  </si>
  <si>
    <t>9720233W</t>
  </si>
  <si>
    <t>FOND MARIE REINE</t>
  </si>
  <si>
    <t>9720236Z</t>
  </si>
  <si>
    <t>MORNE VERT</t>
  </si>
  <si>
    <t>9720318N</t>
  </si>
  <si>
    <t>SAINT-PIERRE A</t>
  </si>
  <si>
    <t>9720319P</t>
  </si>
  <si>
    <t>ST-PIERRE B - L.PHILEMOND-MONT</t>
  </si>
  <si>
    <t>9720686N</t>
  </si>
  <si>
    <t>MIXTE A - BOURG BASSE POINTE</t>
  </si>
  <si>
    <t>9720702F</t>
  </si>
  <si>
    <t>MARIE LABARDE - BOURG</t>
  </si>
  <si>
    <t>9720733P</t>
  </si>
  <si>
    <t>LE PRECHEUR</t>
  </si>
  <si>
    <t>9720819H</t>
  </si>
  <si>
    <t>GRAND-RIVIERE</t>
  </si>
  <si>
    <t>9720820J</t>
  </si>
  <si>
    <t>MACOUBA</t>
  </si>
  <si>
    <t>9720093U</t>
  </si>
  <si>
    <t>ACALYPHA</t>
  </si>
  <si>
    <t>9720102D</t>
  </si>
  <si>
    <t>LES COCCINELLES</t>
  </si>
  <si>
    <t>9720111N</t>
  </si>
  <si>
    <t>9720231U</t>
  </si>
  <si>
    <t>MORNE-ROUGE MATERNELLE</t>
  </si>
  <si>
    <t>9720320R</t>
  </si>
  <si>
    <t>SAINT- PIERRE MATERNELLE</t>
  </si>
  <si>
    <t>9720417W</t>
  </si>
  <si>
    <t>LE CARBET MATERNELLE</t>
  </si>
  <si>
    <t>9720438U</t>
  </si>
  <si>
    <t>BELLEFONTAINE MATERNELLE</t>
  </si>
  <si>
    <t>9720222J</t>
  </si>
  <si>
    <t>MARIN B</t>
  </si>
  <si>
    <t>9720224L</t>
  </si>
  <si>
    <t>MARIN A</t>
  </si>
  <si>
    <t>9720228R</t>
  </si>
  <si>
    <t>PEROU</t>
  </si>
  <si>
    <t>9720241E</t>
  </si>
  <si>
    <t>JULES LUCRECE</t>
  </si>
  <si>
    <t>9720242F</t>
  </si>
  <si>
    <t>RIVIERE-PILOTE B</t>
  </si>
  <si>
    <t>9720246K</t>
  </si>
  <si>
    <t>ELIE SCHOLASTIQUE</t>
  </si>
  <si>
    <t>9720249N</t>
  </si>
  <si>
    <t>PREFONTAINE</t>
  </si>
  <si>
    <t>9720250P</t>
  </si>
  <si>
    <t>LA RENEE</t>
  </si>
  <si>
    <t>9720275S</t>
  </si>
  <si>
    <t>SAINTE-ANNE</t>
  </si>
  <si>
    <t>9720276T</t>
  </si>
  <si>
    <t>BARRIERE LACROIX</t>
  </si>
  <si>
    <t>9720277U</t>
  </si>
  <si>
    <t>CAP FERRE</t>
  </si>
  <si>
    <t>9720295N</t>
  </si>
  <si>
    <t xml:space="preserve"> S. ET A. CABRISSEAU</t>
  </si>
  <si>
    <t>9720296P</t>
  </si>
  <si>
    <t>LES SUCRIERS</t>
  </si>
  <si>
    <t>9720298S</t>
  </si>
  <si>
    <t>OMER LESUEUR</t>
  </si>
  <si>
    <t>9720831W</t>
  </si>
  <si>
    <t>CAP MARIN</t>
  </si>
  <si>
    <t>9720225M</t>
  </si>
  <si>
    <t>PLATEAU DU FORT</t>
  </si>
  <si>
    <t>9720244H</t>
  </si>
  <si>
    <t>MANNIKOU</t>
  </si>
  <si>
    <t>9720297R</t>
  </si>
  <si>
    <t>CARAIBE</t>
  </si>
  <si>
    <t>9720418X</t>
  </si>
  <si>
    <t>L'AQUARIUM</t>
  </si>
  <si>
    <t>9720419Y</t>
  </si>
  <si>
    <t>9720503P</t>
  </si>
  <si>
    <t>JOSSAUD</t>
  </si>
  <si>
    <t>9720209V</t>
  </si>
  <si>
    <t>LEON CECILE</t>
  </si>
  <si>
    <t>9720211X</t>
  </si>
  <si>
    <t>MAXIME</t>
  </si>
  <si>
    <t>9720212Y</t>
  </si>
  <si>
    <t>BERTEAU MARIE-ROSE</t>
  </si>
  <si>
    <t>9720218E</t>
  </si>
  <si>
    <t>BAIGNOIRE</t>
  </si>
  <si>
    <t>9720220G</t>
  </si>
  <si>
    <t>VALENTINE BREDAS</t>
  </si>
  <si>
    <t>9720300U</t>
  </si>
  <si>
    <t>LASSALLE</t>
  </si>
  <si>
    <t>9720301V</t>
  </si>
  <si>
    <t>RODOLPHE RICHER</t>
  </si>
  <si>
    <t>9720305Z</t>
  </si>
  <si>
    <t>MARCEL CASSILDE</t>
  </si>
  <si>
    <t>9720307B</t>
  </si>
  <si>
    <t>JEROME MERCAN</t>
  </si>
  <si>
    <t>9720308C</t>
  </si>
  <si>
    <t>EULOGE ASTAR</t>
  </si>
  <si>
    <t>9720310E</t>
  </si>
  <si>
    <t>FELIX LORNE</t>
  </si>
  <si>
    <t>9720315K</t>
  </si>
  <si>
    <t>YVETTE HILARUS</t>
  </si>
  <si>
    <t>9720316L</t>
  </si>
  <si>
    <t>RECULEE</t>
  </si>
  <si>
    <t>9720317M</t>
  </si>
  <si>
    <t>LES JACQUIERS</t>
  </si>
  <si>
    <t>9720436S</t>
  </si>
  <si>
    <t>PAIN DE SUCRE</t>
  </si>
  <si>
    <t>9720704H</t>
  </si>
  <si>
    <t>FRANCOIS GROSY</t>
  </si>
  <si>
    <t>9720734R</t>
  </si>
  <si>
    <t>ISIDORE PIERRE-LOUIS</t>
  </si>
  <si>
    <t>9720207T</t>
  </si>
  <si>
    <t>GILBERT TARQUIN</t>
  </si>
  <si>
    <t>9720208U</t>
  </si>
  <si>
    <t>GEORGES OLINY</t>
  </si>
  <si>
    <t>9720219F</t>
  </si>
  <si>
    <t>LE MARIGOT</t>
  </si>
  <si>
    <t>9720303X</t>
  </si>
  <si>
    <t>LES ALLAMANDAS</t>
  </si>
  <si>
    <t>9720304Y</t>
  </si>
  <si>
    <t>LES BOUTONS D'OR</t>
  </si>
  <si>
    <t>9720312G</t>
  </si>
  <si>
    <t>LE KACHIBOU</t>
  </si>
  <si>
    <t>9720477L</t>
  </si>
  <si>
    <t>CARABIN</t>
  </si>
  <si>
    <t>9720689S</t>
  </si>
  <si>
    <t>PAULINE NOGARD</t>
  </si>
  <si>
    <t>RiviereSalee</t>
  </si>
  <si>
    <t>9720096X</t>
  </si>
  <si>
    <t>JACQUES LUCEA</t>
  </si>
  <si>
    <t>9720099A</t>
  </si>
  <si>
    <t>PETITE ANSE</t>
  </si>
  <si>
    <t>9720112P</t>
  </si>
  <si>
    <t>LE DIAMANT BOURG</t>
  </si>
  <si>
    <t>9720115T</t>
  </si>
  <si>
    <t>LEON LIN</t>
  </si>
  <si>
    <t>9720116U</t>
  </si>
  <si>
    <t>YOLANDE SAINTE-ROSE</t>
  </si>
  <si>
    <t>9720117V</t>
  </si>
  <si>
    <t>AUGUSTE BRAILLON</t>
  </si>
  <si>
    <t>9720118W</t>
  </si>
  <si>
    <t>LAURENCE MARIE-MAGDELEINE</t>
  </si>
  <si>
    <t>9720251R</t>
  </si>
  <si>
    <t>RIVIERE SALEE B</t>
  </si>
  <si>
    <t>9720252S</t>
  </si>
  <si>
    <t>RIVIERE SALEE A</t>
  </si>
  <si>
    <t>9720257X</t>
  </si>
  <si>
    <t>DESMARINIERES</t>
  </si>
  <si>
    <t>9720258Y</t>
  </si>
  <si>
    <t>FOND MASSON</t>
  </si>
  <si>
    <t>9720335G</t>
  </si>
  <si>
    <t>ILET SIXTAIN</t>
  </si>
  <si>
    <t>9720336H</t>
  </si>
  <si>
    <t>ILET CHARLES</t>
  </si>
  <si>
    <t>9720437T</t>
  </si>
  <si>
    <t>PETIT BOURG</t>
  </si>
  <si>
    <t>9720462V</t>
  </si>
  <si>
    <t>RENE VERDIER</t>
  </si>
  <si>
    <t>9720830V</t>
  </si>
  <si>
    <t>THORAILLE</t>
  </si>
  <si>
    <t>9720875U</t>
  </si>
  <si>
    <t>DIZAC</t>
  </si>
  <si>
    <t>9720097Y</t>
  </si>
  <si>
    <t>LES ANSES D'ARLET</t>
  </si>
  <si>
    <t>9720253T</t>
  </si>
  <si>
    <t>GRAND BOURG</t>
  </si>
  <si>
    <t>9720256W</t>
  </si>
  <si>
    <t>A. LECHALLIER</t>
  </si>
  <si>
    <t>9720337J</t>
  </si>
  <si>
    <t>ILET THEBLOUX</t>
  </si>
  <si>
    <t>9720415U</t>
  </si>
  <si>
    <t>SOLANGE ARIBO</t>
  </si>
  <si>
    <t>9720599U</t>
  </si>
  <si>
    <t>CAMILLE ZOZO DE SEGUIRAN</t>
  </si>
  <si>
    <t>9720724E</t>
  </si>
  <si>
    <t>O'MULLANE</t>
  </si>
  <si>
    <t>EMMANUEL BRUNO</t>
  </si>
  <si>
    <t>BOIS SOLDAT</t>
  </si>
  <si>
    <t>CHOPOTTE - BONNY</t>
  </si>
  <si>
    <t>DUMAINE</t>
  </si>
  <si>
    <t>AUGUSTE VIVIES - MORNE ACAJOU</t>
  </si>
  <si>
    <t>MORNE PITAULT B</t>
  </si>
  <si>
    <t>SUCRERIE - PERRIOLAT</t>
  </si>
  <si>
    <t>LES OISEAUX DU PARADIS</t>
  </si>
  <si>
    <t>SAINT-ESPRIT MIXTE B</t>
  </si>
  <si>
    <t>GRAND BASSIN</t>
  </si>
  <si>
    <t>MORNE LAVALEUR</t>
  </si>
  <si>
    <t>RAYMOND LABAT - VALATTE</t>
  </si>
  <si>
    <t>9720339L</t>
  </si>
  <si>
    <t>VAUCLIN MIXTE A</t>
  </si>
  <si>
    <t>9720340M</t>
  </si>
  <si>
    <t>LES ALGUES MARINES</t>
  </si>
  <si>
    <t>9720344S</t>
  </si>
  <si>
    <t>MICHELE GISQUET - BELLEVUE</t>
  </si>
  <si>
    <t>9720345T</t>
  </si>
  <si>
    <t>CADETTE</t>
  </si>
  <si>
    <t>9720346U</t>
  </si>
  <si>
    <t>LA MONTAGNE</t>
  </si>
  <si>
    <t>MORNE PITAULT A</t>
  </si>
  <si>
    <t>LA MANZO</t>
  </si>
  <si>
    <t>ANNE MARC</t>
  </si>
  <si>
    <t>FRANCOIS DUVAL</t>
  </si>
  <si>
    <t>SAINT-ESPRIT A</t>
  </si>
  <si>
    <t>SAINT-ESPRIT B</t>
  </si>
  <si>
    <t>DOSTALY</t>
  </si>
  <si>
    <t>9720553U</t>
  </si>
  <si>
    <t>ADVENTISTE DE ST JOSEPH</t>
  </si>
  <si>
    <t>MOUTTE</t>
  </si>
  <si>
    <t>RAVINE BOUILLE</t>
  </si>
  <si>
    <t>RAVINE VILAINE</t>
  </si>
  <si>
    <t>RIVIERE L'OR</t>
  </si>
  <si>
    <t>GROS MORNE A</t>
  </si>
  <si>
    <t>BOIS LEZARD</t>
  </si>
  <si>
    <t>GLOTIN</t>
  </si>
  <si>
    <t>RIVIERE LEZARDE</t>
  </si>
  <si>
    <t>PRESQU'ILE</t>
  </si>
  <si>
    <t>ST-JOSEPH A -MARCEAU EDOUARD</t>
  </si>
  <si>
    <t>VICTOR SCHOELCHER-BOIS DU PARC</t>
  </si>
  <si>
    <t>LISE DESIR-CARTESSE - CHAPELLE</t>
  </si>
  <si>
    <t>FIRMIN LUC-CAYOL - DURAND</t>
  </si>
  <si>
    <t>AMBROISE PALIX - GONDEAU</t>
  </si>
  <si>
    <t>MORNE DES OLIVES</t>
  </si>
  <si>
    <t>GROS-MORNE C</t>
  </si>
  <si>
    <t>LEON MAMIE</t>
  </si>
  <si>
    <t>SAINT-JOSEPH B - HENRI MAURICE</t>
  </si>
  <si>
    <t>MARIE-THERESE GERTRUDE</t>
  </si>
  <si>
    <t>LA FRAICHEUR</t>
  </si>
  <si>
    <t>JEANNE MERTON</t>
  </si>
  <si>
    <t>LES POUSSINS</t>
  </si>
  <si>
    <t>LES PIPIRIS CHANTANT</t>
  </si>
  <si>
    <t>REDOUTE A</t>
  </si>
  <si>
    <t>REDOUTE B  ZWEL</t>
  </si>
  <si>
    <t>Trinite</t>
  </si>
  <si>
    <t>9720814C</t>
  </si>
  <si>
    <t>EDGARD LABOURG</t>
  </si>
  <si>
    <t>9720604Z</t>
  </si>
  <si>
    <t>ADVENTISTE DU ROBERT</t>
  </si>
  <si>
    <t>LAURE MARMONT</t>
  </si>
  <si>
    <t>COURONNE LOUREL</t>
  </si>
  <si>
    <t>9720265F</t>
  </si>
  <si>
    <t>VICTOR JEAN-MICHEL</t>
  </si>
  <si>
    <t>ROBERT PLATON</t>
  </si>
  <si>
    <t>9720267H</t>
  </si>
  <si>
    <t>LEO ADELAIDE</t>
  </si>
  <si>
    <t>ULTIMA VESTRIS</t>
  </si>
  <si>
    <t>BELLEVUE</t>
  </si>
  <si>
    <t>TARTANE</t>
  </si>
  <si>
    <t>PIERRE CIRILLE</t>
  </si>
  <si>
    <t>AUGUSTE REJON</t>
  </si>
  <si>
    <t>9720576U</t>
  </si>
  <si>
    <t>HECTOR SAINTE-ROSE</t>
  </si>
  <si>
    <t>9720697A</t>
  </si>
  <si>
    <t>OCCULINE AMAZAN</t>
  </si>
  <si>
    <t>9720859B</t>
  </si>
  <si>
    <t>POINTE LYNCH</t>
  </si>
  <si>
    <t>LUCIEN LAROCHE</t>
  </si>
  <si>
    <t>9720274R</t>
  </si>
  <si>
    <t>SIMONE BRANGLIDOR</t>
  </si>
  <si>
    <t>JUSTINE LEMUS</t>
  </si>
  <si>
    <t>9720687P</t>
  </si>
  <si>
    <t>MANSARDE CATALOGNE</t>
  </si>
  <si>
    <t>9720801N</t>
  </si>
  <si>
    <t>CITE LACROIX</t>
  </si>
  <si>
    <t>RNE :</t>
  </si>
  <si>
    <t>choisir une circonscription</t>
  </si>
  <si>
    <t>choisir le RNE de votre école</t>
  </si>
  <si>
    <r>
      <t>: Rappel des</t>
    </r>
    <r>
      <rPr>
        <b/>
        <sz val="16"/>
        <color theme="1"/>
        <rFont val="Calibri"/>
        <scheme val="minor"/>
      </rPr>
      <t xml:space="preserve"> </t>
    </r>
    <r>
      <rPr>
        <b/>
        <u/>
        <sz val="16"/>
        <color theme="1"/>
        <rFont val="Calibri"/>
        <family val="2"/>
        <scheme val="minor"/>
      </rPr>
      <t>programmes et de leur mise en œuvre</t>
    </r>
    <r>
      <rPr>
        <sz val="16"/>
        <color theme="1"/>
        <rFont val="Calibri"/>
        <family val="2"/>
        <scheme val="minor"/>
      </rPr>
      <t xml:space="preserve"> </t>
    </r>
  </si>
  <si>
    <t>Fort-de-France 1</t>
  </si>
  <si>
    <t>Morne Rouge</t>
  </si>
  <si>
    <t>Riviere Salée</t>
  </si>
  <si>
    <t>Saint Esprit</t>
  </si>
  <si>
    <t>Saint Joseph</t>
  </si>
  <si>
    <t>Trinité</t>
  </si>
  <si>
    <t>2: Dans la colonne "lieu", en regard de votre APSA choisie précédemment, opérez de la même manière pour choisir le lieu de pratique.</t>
  </si>
  <si>
    <t>3: Lorsque votre premier jet de plannification est fait, réduisez l'affichage du tableau à 75% pour obtenir une vision globale des 5 périodes et ainsi mieux harmoniser la répartition des 4 champs d'apprentissage.</t>
  </si>
</sst>
</file>

<file path=xl/styles.xml><?xml version="1.0" encoding="utf-8"?>
<styleSheet xmlns="http://schemas.openxmlformats.org/spreadsheetml/2006/main">
  <fonts count="34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26"/>
      <color rgb="FFFF0000"/>
      <name val="Avenir Black"/>
    </font>
    <font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2"/>
      <color theme="1"/>
      <name val="Times"/>
    </font>
    <font>
      <sz val="16"/>
      <color rgb="FFFF0000"/>
      <name val="Calibri"/>
      <family val="2"/>
      <scheme val="minor"/>
    </font>
    <font>
      <sz val="16"/>
      <color theme="0" tint="-0.249977111117893"/>
      <name val="Calibri"/>
      <family val="2"/>
      <scheme val="minor"/>
    </font>
    <font>
      <b/>
      <sz val="16"/>
      <name val="Calibri"/>
      <family val="2"/>
      <scheme val="minor"/>
    </font>
    <font>
      <i/>
      <sz val="14"/>
      <color rgb="FFFF6600"/>
      <name val="Calibri"/>
      <family val="2"/>
      <scheme val="minor"/>
    </font>
    <font>
      <u/>
      <sz val="14"/>
      <color rgb="FFFF6600"/>
      <name val="Arial Narrow Italic"/>
    </font>
    <font>
      <sz val="14"/>
      <color rgb="FFFF6600"/>
      <name val="Arial Narrow Italic"/>
    </font>
    <font>
      <u/>
      <sz val="22"/>
      <color theme="1"/>
      <name val="Calibri"/>
      <family val="2"/>
      <scheme val="minor"/>
    </font>
    <font>
      <sz val="16"/>
      <color theme="3"/>
      <name val="Calibri"/>
      <family val="2"/>
      <scheme val="minor"/>
    </font>
    <font>
      <sz val="16"/>
      <color theme="3"/>
      <name val="Times"/>
    </font>
    <font>
      <b/>
      <u/>
      <sz val="24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4"/>
      <color theme="1" tint="0.499984740745262"/>
      <name val="Arial Narrow Italic"/>
    </font>
    <font>
      <sz val="14"/>
      <color theme="1" tint="0.34998626667073579"/>
      <name val="Arial Narrow Italic"/>
    </font>
    <font>
      <sz val="16"/>
      <name val="Calibri"/>
      <family val="2"/>
      <scheme val="minor"/>
    </font>
    <font>
      <sz val="12"/>
      <color theme="0"/>
      <name val="Calibri"/>
      <family val="2"/>
      <charset val="238"/>
      <scheme val="minor"/>
    </font>
    <font>
      <u/>
      <sz val="26"/>
      <color theme="0"/>
      <name val="Calibri"/>
      <scheme val="minor"/>
    </font>
    <font>
      <b/>
      <sz val="16"/>
      <color theme="1"/>
      <name val="Calibri"/>
      <scheme val="minor"/>
    </font>
    <font>
      <b/>
      <sz val="16"/>
      <color theme="0"/>
      <name val="Calibri"/>
      <scheme val="minor"/>
    </font>
    <font>
      <i/>
      <sz val="16"/>
      <color rgb="FFFF0000"/>
      <name val="Calibri"/>
      <scheme val="minor"/>
    </font>
    <font>
      <sz val="12"/>
      <color theme="1"/>
      <name val="Arial Black"/>
    </font>
    <font>
      <b/>
      <sz val="14"/>
      <color rgb="FF660066"/>
      <name val="Arial Narrow Italic"/>
    </font>
    <font>
      <sz val="11"/>
      <color rgb="FF000000"/>
      <name val="Calibri"/>
      <family val="2"/>
    </font>
    <font>
      <b/>
      <sz val="18"/>
      <name val="Calibri"/>
      <scheme val="minor"/>
    </font>
    <font>
      <sz val="10"/>
      <color rgb="FF000000"/>
      <name val="Calibri"/>
      <family val="2"/>
      <scheme val="minor"/>
    </font>
    <font>
      <sz val="14"/>
      <color theme="1"/>
      <name val="Calibri"/>
      <scheme val="minor"/>
    </font>
    <font>
      <sz val="14"/>
      <color rgb="FFFF0000"/>
      <name val="Calibri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8FF9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8F8D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EDB6C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7FFAA"/>
        <bgColor indexed="64"/>
      </patternFill>
    </fill>
    <fill>
      <patternFill patternType="solid">
        <fgColor rgb="FFF5FFA5"/>
        <bgColor indexed="64"/>
      </patternFill>
    </fill>
    <fill>
      <patternFill patternType="solid">
        <fgColor rgb="FFFF6D72"/>
        <bgColor indexed="64"/>
      </patternFill>
    </fill>
    <fill>
      <patternFill patternType="solid">
        <fgColor rgb="FFFC536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66FFFF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rgb="FF00FFFF"/>
      </left>
      <right/>
      <top style="thick">
        <color rgb="FF00FFFF"/>
      </top>
      <bottom style="thick">
        <color rgb="FF00FFFF"/>
      </bottom>
      <diagonal/>
    </border>
    <border>
      <left/>
      <right/>
      <top style="thick">
        <color rgb="FF00FFFF"/>
      </top>
      <bottom style="thick">
        <color rgb="FF00FFFF"/>
      </bottom>
      <diagonal/>
    </border>
    <border>
      <left/>
      <right style="thick">
        <color rgb="FF00FFFF"/>
      </right>
      <top style="thick">
        <color rgb="FF00FFFF"/>
      </top>
      <bottom style="thick">
        <color rgb="FF00FFFF"/>
      </bottom>
      <diagonal/>
    </border>
  </borders>
  <cellStyleXfs count="10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19">
    <xf numFmtId="0" fontId="0" fillId="0" borderId="0" xfId="0"/>
    <xf numFmtId="0" fontId="0" fillId="3" borderId="0" xfId="0" applyFill="1"/>
    <xf numFmtId="0" fontId="4" fillId="3" borderId="0" xfId="0" applyFont="1" applyFill="1"/>
    <xf numFmtId="0" fontId="0" fillId="4" borderId="0" xfId="0" applyFill="1"/>
    <xf numFmtId="0" fontId="0" fillId="5" borderId="0" xfId="0" applyFill="1"/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4" fillId="2" borderId="0" xfId="0" applyFont="1" applyFill="1" applyAlignment="1">
      <alignment horizontal="left" vertical="center" indent="1"/>
    </xf>
    <xf numFmtId="0" fontId="4" fillId="6" borderId="1" xfId="0" applyFont="1" applyFill="1" applyBorder="1" applyAlignment="1">
      <alignment horizontal="center" vertical="center"/>
    </xf>
    <xf numFmtId="0" fontId="0" fillId="0" borderId="0" xfId="0" applyFill="1"/>
    <xf numFmtId="0" fontId="4" fillId="0" borderId="0" xfId="0" applyFont="1" applyFill="1"/>
    <xf numFmtId="0" fontId="7" fillId="10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 wrapText="1"/>
    </xf>
    <xf numFmtId="0" fontId="7" fillId="8" borderId="0" xfId="0" applyFont="1" applyFill="1" applyAlignment="1">
      <alignment horizontal="center" vertical="center" wrapText="1"/>
    </xf>
    <xf numFmtId="0" fontId="7" fillId="9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indent="1"/>
    </xf>
    <xf numFmtId="0" fontId="6" fillId="0" borderId="0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3" borderId="9" xfId="0" applyFill="1" applyBorder="1" applyAlignment="1">
      <alignment horizontal="center" vertical="center"/>
    </xf>
    <xf numFmtId="0" fontId="12" fillId="15" borderId="14" xfId="0" applyFont="1" applyFill="1" applyBorder="1" applyAlignment="1">
      <alignment horizontal="center"/>
    </xf>
    <xf numFmtId="0" fontId="13" fillId="15" borderId="15" xfId="0" applyFont="1" applyFill="1" applyBorder="1"/>
    <xf numFmtId="0" fontId="13" fillId="15" borderId="16" xfId="0" applyFont="1" applyFill="1" applyBorder="1"/>
    <xf numFmtId="0" fontId="4" fillId="5" borderId="7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5" borderId="19" xfId="0" applyFont="1" applyFill="1" applyBorder="1" applyAlignment="1" applyProtection="1">
      <alignment horizontal="right"/>
      <protection locked="0"/>
    </xf>
    <xf numFmtId="0" fontId="4" fillId="5" borderId="20" xfId="0" applyFont="1" applyFill="1" applyBorder="1" applyAlignment="1" applyProtection="1">
      <alignment horizontal="right"/>
      <protection locked="0"/>
    </xf>
    <xf numFmtId="0" fontId="0" fillId="19" borderId="0" xfId="0" applyFill="1"/>
    <xf numFmtId="0" fontId="4" fillId="19" borderId="0" xfId="0" applyFont="1" applyFill="1"/>
    <xf numFmtId="0" fontId="0" fillId="20" borderId="0" xfId="0" applyFill="1"/>
    <xf numFmtId="0" fontId="11" fillId="20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left" vertical="center" indent="1"/>
    </xf>
    <xf numFmtId="0" fontId="15" fillId="3" borderId="0" xfId="0" applyFont="1" applyFill="1" applyAlignment="1">
      <alignment horizontal="left" vertical="center" indent="1"/>
    </xf>
    <xf numFmtId="0" fontId="0" fillId="21" borderId="0" xfId="0" applyFill="1" applyAlignment="1"/>
    <xf numFmtId="0" fontId="0" fillId="21" borderId="0" xfId="0" applyFill="1"/>
    <xf numFmtId="0" fontId="0" fillId="5" borderId="14" xfId="0" applyFill="1" applyBorder="1"/>
    <xf numFmtId="0" fontId="0" fillId="5" borderId="21" xfId="0" applyFill="1" applyBorder="1"/>
    <xf numFmtId="0" fontId="0" fillId="5" borderId="17" xfId="0" applyFill="1" applyBorder="1"/>
    <xf numFmtId="0" fontId="5" fillId="5" borderId="15" xfId="0" applyFont="1" applyFill="1" applyBorder="1"/>
    <xf numFmtId="0" fontId="4" fillId="5" borderId="0" xfId="0" applyFont="1" applyFill="1" applyBorder="1"/>
    <xf numFmtId="0" fontId="4" fillId="5" borderId="15" xfId="0" applyFont="1" applyFill="1" applyBorder="1"/>
    <xf numFmtId="0" fontId="0" fillId="5" borderId="22" xfId="0" applyFill="1" applyBorder="1"/>
    <xf numFmtId="0" fontId="0" fillId="5" borderId="23" xfId="0" applyFill="1" applyBorder="1"/>
    <xf numFmtId="0" fontId="0" fillId="5" borderId="16" xfId="0" applyFill="1" applyBorder="1"/>
    <xf numFmtId="0" fontId="0" fillId="22" borderId="0" xfId="0" applyFill="1" applyBorder="1"/>
    <xf numFmtId="0" fontId="3" fillId="21" borderId="0" xfId="0" applyFont="1" applyFill="1" applyAlignment="1"/>
    <xf numFmtId="0" fontId="4" fillId="5" borderId="15" xfId="0" applyFont="1" applyFill="1" applyBorder="1" applyAlignment="1">
      <alignment horizontal="center" vertical="center"/>
    </xf>
    <xf numFmtId="0" fontId="5" fillId="23" borderId="14" xfId="0" applyFont="1" applyFill="1" applyBorder="1" applyAlignment="1">
      <alignment horizontal="center" vertical="center"/>
    </xf>
    <xf numFmtId="0" fontId="4" fillId="23" borderId="17" xfId="0" applyFont="1" applyFill="1" applyBorder="1"/>
    <xf numFmtId="0" fontId="4" fillId="13" borderId="15" xfId="0" applyFont="1" applyFill="1" applyBorder="1" applyAlignment="1">
      <alignment horizontal="left" vertical="center" indent="1"/>
    </xf>
    <xf numFmtId="0" fontId="4" fillId="13" borderId="16" xfId="0" applyFont="1" applyFill="1" applyBorder="1" applyAlignment="1">
      <alignment horizontal="left" vertical="center" indent="1"/>
    </xf>
    <xf numFmtId="0" fontId="5" fillId="24" borderId="18" xfId="0" applyFont="1" applyFill="1" applyBorder="1" applyAlignment="1">
      <alignment horizontal="center" vertical="center"/>
    </xf>
    <xf numFmtId="0" fontId="0" fillId="24" borderId="19" xfId="0" applyFill="1" applyBorder="1" applyAlignment="1">
      <alignment horizontal="center" vertical="center"/>
    </xf>
    <xf numFmtId="0" fontId="5" fillId="24" borderId="19" xfId="0" applyFont="1" applyFill="1" applyBorder="1" applyAlignment="1">
      <alignment horizontal="center" vertical="center"/>
    </xf>
    <xf numFmtId="0" fontId="8" fillId="11" borderId="19" xfId="0" applyFont="1" applyFill="1" applyBorder="1" applyAlignment="1">
      <alignment horizontal="left"/>
    </xf>
    <xf numFmtId="0" fontId="8" fillId="11" borderId="20" xfId="0" applyFont="1" applyFill="1" applyBorder="1" applyAlignment="1">
      <alignment horizontal="left"/>
    </xf>
    <xf numFmtId="0" fontId="21" fillId="0" borderId="11" xfId="0" applyFont="1" applyBorder="1" applyAlignment="1">
      <alignment horizontal="center" vertical="center"/>
    </xf>
    <xf numFmtId="0" fontId="0" fillId="25" borderId="0" xfId="0" applyFill="1"/>
    <xf numFmtId="0" fontId="23" fillId="25" borderId="0" xfId="0" applyFont="1" applyFill="1"/>
    <xf numFmtId="0" fontId="22" fillId="25" borderId="0" xfId="0" applyFont="1" applyFill="1"/>
    <xf numFmtId="0" fontId="4" fillId="5" borderId="0" xfId="0" applyFont="1" applyFill="1" applyBorder="1" applyAlignment="1">
      <alignment vertical="center"/>
    </xf>
    <xf numFmtId="0" fontId="0" fillId="22" borderId="0" xfId="0" applyFill="1" applyBorder="1" applyAlignment="1">
      <alignment vertical="center"/>
    </xf>
    <xf numFmtId="0" fontId="0" fillId="21" borderId="0" xfId="0" applyFill="1" applyAlignment="1">
      <alignment vertical="center"/>
    </xf>
    <xf numFmtId="0" fontId="4" fillId="5" borderId="15" xfId="0" applyFont="1" applyFill="1" applyBorder="1" applyAlignment="1">
      <alignment vertical="center"/>
    </xf>
    <xf numFmtId="0" fontId="24" fillId="4" borderId="0" xfId="0" applyFont="1" applyFill="1" applyBorder="1" applyAlignment="1">
      <alignment horizontal="center" vertical="center"/>
    </xf>
    <xf numFmtId="0" fontId="25" fillId="16" borderId="0" xfId="0" applyFont="1" applyFill="1" applyBorder="1" applyAlignment="1">
      <alignment horizontal="center" vertical="center"/>
    </xf>
    <xf numFmtId="0" fontId="25" fillId="17" borderId="0" xfId="0" applyFont="1" applyFill="1" applyBorder="1" applyAlignment="1">
      <alignment horizontal="center" vertical="center"/>
    </xf>
    <xf numFmtId="0" fontId="25" fillId="18" borderId="0" xfId="0" applyFont="1" applyFill="1" applyBorder="1" applyAlignment="1">
      <alignment horizontal="center" vertical="center"/>
    </xf>
    <xf numFmtId="0" fontId="4" fillId="5" borderId="13" xfId="0" applyFont="1" applyFill="1" applyBorder="1"/>
    <xf numFmtId="0" fontId="4" fillId="5" borderId="13" xfId="0" applyFont="1" applyFill="1" applyBorder="1" applyAlignment="1">
      <alignment vertical="center"/>
    </xf>
    <xf numFmtId="0" fontId="27" fillId="19" borderId="0" xfId="0" applyFont="1" applyFill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0" fillId="19" borderId="0" xfId="0" applyFill="1" applyAlignment="1">
      <alignment vertical="center"/>
    </xf>
    <xf numFmtId="49" fontId="31" fillId="0" borderId="1" xfId="0" applyNumberFormat="1" applyFont="1" applyBorder="1" applyAlignment="1">
      <alignment vertical="top"/>
    </xf>
    <xf numFmtId="49" fontId="31" fillId="0" borderId="26" xfId="0" applyNumberFormat="1" applyFont="1" applyBorder="1" applyAlignment="1">
      <alignment vertical="top"/>
    </xf>
    <xf numFmtId="49" fontId="31" fillId="0" borderId="2" xfId="0" applyNumberFormat="1" applyFont="1" applyBorder="1" applyAlignment="1">
      <alignment vertical="top"/>
    </xf>
    <xf numFmtId="49" fontId="31" fillId="0" borderId="27" xfId="0" applyNumberFormat="1" applyFont="1" applyBorder="1" applyAlignment="1">
      <alignment vertical="top"/>
    </xf>
    <xf numFmtId="0" fontId="18" fillId="13" borderId="29" xfId="0" applyFont="1" applyFill="1" applyBorder="1" applyAlignment="1">
      <alignment horizontal="center" vertical="center"/>
    </xf>
    <xf numFmtId="0" fontId="30" fillId="13" borderId="30" xfId="0" applyFont="1" applyFill="1" applyBorder="1" applyAlignment="1">
      <alignment horizontal="center" vertical="center"/>
    </xf>
    <xf numFmtId="0" fontId="32" fillId="5" borderId="30" xfId="0" applyFont="1" applyFill="1" applyBorder="1" applyAlignment="1">
      <alignment horizontal="center" vertical="center"/>
    </xf>
    <xf numFmtId="0" fontId="0" fillId="26" borderId="30" xfId="0" applyFill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33" fillId="27" borderId="31" xfId="0" applyFont="1" applyFill="1" applyBorder="1" applyAlignment="1">
      <alignment horizontal="center" vertical="center"/>
    </xf>
    <xf numFmtId="0" fontId="3" fillId="21" borderId="0" xfId="0" applyFont="1" applyFill="1" applyAlignment="1">
      <alignment horizontal="center"/>
    </xf>
    <xf numFmtId="0" fontId="4" fillId="5" borderId="0" xfId="0" applyFont="1" applyFill="1" applyBorder="1" applyAlignment="1">
      <alignment horizontal="left" vertical="center" wrapText="1"/>
    </xf>
    <xf numFmtId="0" fontId="4" fillId="5" borderId="0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49" fontId="0" fillId="23" borderId="15" xfId="0" applyNumberFormat="1" applyFont="1" applyFill="1" applyBorder="1" applyAlignment="1">
      <alignment horizontal="center" vertical="center" wrapText="1"/>
    </xf>
    <xf numFmtId="49" fontId="0" fillId="23" borderId="13" xfId="0" applyNumberFormat="1" applyFont="1" applyFill="1" applyBorder="1" applyAlignment="1">
      <alignment horizontal="center" vertical="center" wrapText="1"/>
    </xf>
    <xf numFmtId="0" fontId="14" fillId="17" borderId="0" xfId="0" applyFont="1" applyFill="1" applyAlignment="1">
      <alignment horizontal="center"/>
    </xf>
    <xf numFmtId="0" fontId="27" fillId="19" borderId="0" xfId="0" applyFont="1" applyFill="1" applyBorder="1" applyAlignment="1">
      <alignment horizontal="center" vertical="center"/>
    </xf>
    <xf numFmtId="0" fontId="4" fillId="14" borderId="14" xfId="0" applyFont="1" applyFill="1" applyBorder="1" applyAlignment="1">
      <alignment horizontal="center" vertical="center"/>
    </xf>
    <xf numFmtId="0" fontId="4" fillId="14" borderId="15" xfId="0" applyFont="1" applyFill="1" applyBorder="1" applyAlignment="1">
      <alignment horizontal="center" vertical="center"/>
    </xf>
    <xf numFmtId="0" fontId="4" fillId="14" borderId="16" xfId="0" applyFont="1" applyFill="1" applyBorder="1" applyAlignment="1">
      <alignment horizontal="center" vertical="center"/>
    </xf>
    <xf numFmtId="0" fontId="9" fillId="11" borderId="5" xfId="0" applyFont="1" applyFill="1" applyBorder="1" applyAlignment="1">
      <alignment horizontal="center"/>
    </xf>
    <xf numFmtId="0" fontId="9" fillId="11" borderId="6" xfId="0" applyFont="1" applyFill="1" applyBorder="1" applyAlignment="1">
      <alignment horizontal="center"/>
    </xf>
    <xf numFmtId="0" fontId="10" fillId="12" borderId="5" xfId="0" applyFont="1" applyFill="1" applyBorder="1" applyAlignment="1">
      <alignment horizontal="center"/>
    </xf>
    <xf numFmtId="0" fontId="10" fillId="12" borderId="6" xfId="0" applyFont="1" applyFill="1" applyBorder="1" applyAlignment="1">
      <alignment horizontal="center"/>
    </xf>
    <xf numFmtId="0" fontId="5" fillId="14" borderId="12" xfId="0" applyFont="1" applyFill="1" applyBorder="1" applyAlignment="1">
      <alignment horizontal="center" vertical="center"/>
    </xf>
    <xf numFmtId="0" fontId="5" fillId="14" borderId="13" xfId="0" applyFont="1" applyFill="1" applyBorder="1" applyAlignment="1">
      <alignment horizontal="center" vertical="center"/>
    </xf>
    <xf numFmtId="0" fontId="4" fillId="14" borderId="18" xfId="0" applyFont="1" applyFill="1" applyBorder="1" applyAlignment="1">
      <alignment horizontal="center" vertical="center"/>
    </xf>
    <xf numFmtId="0" fontId="4" fillId="14" borderId="19" xfId="0" applyFont="1" applyFill="1" applyBorder="1" applyAlignment="1">
      <alignment horizontal="center" vertical="center"/>
    </xf>
    <xf numFmtId="0" fontId="4" fillId="14" borderId="20" xfId="0" applyFont="1" applyFill="1" applyBorder="1" applyAlignment="1">
      <alignment horizontal="center" vertical="center"/>
    </xf>
    <xf numFmtId="0" fontId="4" fillId="14" borderId="3" xfId="0" applyFont="1" applyFill="1" applyBorder="1" applyAlignment="1">
      <alignment horizontal="center" vertical="center"/>
    </xf>
    <xf numFmtId="0" fontId="4" fillId="14" borderId="4" xfId="0" applyFont="1" applyFill="1" applyBorder="1" applyAlignment="1">
      <alignment horizontal="center" vertical="center"/>
    </xf>
    <xf numFmtId="0" fontId="17" fillId="20" borderId="0" xfId="0" applyFont="1" applyFill="1" applyAlignment="1">
      <alignment horizontal="center"/>
    </xf>
    <xf numFmtId="0" fontId="28" fillId="15" borderId="21" xfId="0" applyFont="1" applyFill="1" applyBorder="1" applyAlignment="1">
      <alignment horizontal="left"/>
    </xf>
    <xf numFmtId="0" fontId="28" fillId="15" borderId="17" xfId="0" applyFont="1" applyFill="1" applyBorder="1" applyAlignment="1">
      <alignment horizontal="left"/>
    </xf>
    <xf numFmtId="0" fontId="28" fillId="15" borderId="0" xfId="0" applyFont="1" applyFill="1" applyBorder="1" applyAlignment="1">
      <alignment horizontal="left"/>
    </xf>
    <xf numFmtId="0" fontId="28" fillId="15" borderId="13" xfId="0" applyFont="1" applyFill="1" applyBorder="1" applyAlignment="1">
      <alignment horizontal="left"/>
    </xf>
    <xf numFmtId="0" fontId="28" fillId="15" borderId="0" xfId="0" applyFont="1" applyFill="1" applyBorder="1" applyAlignment="1">
      <alignment horizontal="left" wrapText="1"/>
    </xf>
    <xf numFmtId="0" fontId="28" fillId="15" borderId="13" xfId="0" applyFont="1" applyFill="1" applyBorder="1" applyAlignment="1">
      <alignment horizontal="left" wrapText="1"/>
    </xf>
    <xf numFmtId="0" fontId="20" fillId="15" borderId="22" xfId="0" applyFont="1" applyFill="1" applyBorder="1" applyAlignment="1">
      <alignment horizontal="left" vertical="center"/>
    </xf>
    <xf numFmtId="0" fontId="19" fillId="15" borderId="22" xfId="0" applyFont="1" applyFill="1" applyBorder="1" applyAlignment="1">
      <alignment horizontal="left" vertical="center"/>
    </xf>
    <xf numFmtId="0" fontId="19" fillId="15" borderId="23" xfId="0" applyFont="1" applyFill="1" applyBorder="1" applyAlignment="1">
      <alignment horizontal="left" vertical="center"/>
    </xf>
  </cellXfs>
  <cellStyles count="108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4" builtinId="8" hidden="1"/>
    <cellStyle name="Lien hypertexte" xfId="96" builtinId="8" hidden="1"/>
    <cellStyle name="Lien hypertexte" xfId="98" builtinId="8" hidden="1"/>
    <cellStyle name="Lien hypertexte" xfId="100" builtinId="8" hidden="1"/>
    <cellStyle name="Lien hypertexte" xfId="102" builtinId="8" hidden="1"/>
    <cellStyle name="Lien hypertexte" xfId="104" builtinId="8" hidden="1"/>
    <cellStyle name="Lien hypertexte" xfId="106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5" builtinId="9" hidden="1"/>
    <cellStyle name="Lien hypertexte visité" xfId="97" builtinId="9" hidden="1"/>
    <cellStyle name="Lien hypertexte visité" xfId="99" builtinId="9" hidden="1"/>
    <cellStyle name="Lien hypertexte visité" xfId="101" builtinId="9" hidden="1"/>
    <cellStyle name="Lien hypertexte visité" xfId="103" builtinId="9" hidden="1"/>
    <cellStyle name="Lien hypertexte visité" xfId="105" builtinId="9" hidden="1"/>
    <cellStyle name="Lien hypertexte visité" xfId="107" builtinId="9" hidden="1"/>
    <cellStyle name="Normal" xfId="0" builtinId="0"/>
    <cellStyle name="Normal 2" xfId="93"/>
  </cellStyles>
  <dxfs count="275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 patternType="solid">
          <fgColor indexed="64"/>
          <bgColor rgb="FFFFFF66"/>
        </patternFill>
      </fill>
    </dxf>
    <dxf>
      <font>
        <color rgb="FF9C0006"/>
      </font>
      <fill>
        <patternFill patternType="solid">
          <fgColor rgb="FFFF0000"/>
          <bgColor theme="3" tint="0.59999389629810485"/>
        </patternFill>
      </fill>
    </dxf>
    <dxf>
      <font>
        <color rgb="FF9C0006"/>
      </font>
      <fill>
        <patternFill patternType="solid">
          <fgColor rgb="FFFF0000"/>
          <bgColor theme="3" tint="0.59999389629810485"/>
        </patternFill>
      </fill>
    </dxf>
    <dxf>
      <font>
        <color rgb="FF9C0006"/>
      </font>
      <fill>
        <patternFill patternType="solid">
          <fgColor rgb="FFFF0000"/>
          <bgColor theme="3" tint="0.59999389629810485"/>
        </patternFill>
      </fill>
    </dxf>
    <dxf>
      <font>
        <color rgb="FF9C0006"/>
      </font>
      <fill>
        <patternFill patternType="solid">
          <fgColor rgb="FFFF0000"/>
          <bgColor theme="3" tint="0.59999389629810485"/>
        </patternFill>
      </fill>
    </dxf>
    <dxf>
      <font>
        <color rgb="FF9C0006"/>
      </font>
      <fill>
        <patternFill patternType="solid">
          <fgColor rgb="FFFF0000"/>
          <bgColor theme="3" tint="0.59999389629810485"/>
        </patternFill>
      </fill>
    </dxf>
    <dxf>
      <font>
        <color rgb="FF9C0006"/>
      </font>
      <fill>
        <patternFill patternType="solid">
          <fgColor rgb="FFFF0000"/>
          <bgColor theme="3" tint="0.59999389629810485"/>
        </patternFill>
      </fill>
    </dxf>
    <dxf>
      <font>
        <color rgb="FF9C0006"/>
      </font>
      <fill>
        <patternFill patternType="solid">
          <fgColor rgb="FFFF0000"/>
          <bgColor theme="3" tint="0.599993896298104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indexed="64"/>
          <bgColor rgb="FFFFFCA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theme="6" tint="0.39997558519241921"/>
        </patternFill>
      </fill>
    </dxf>
    <dxf>
      <font>
        <color rgb="FF9C0006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 patternType="solid">
          <fgColor indexed="64"/>
          <bgColor rgb="FFFFFCA9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12700</xdr:colOff>
      <xdr:row>5</xdr:row>
      <xdr:rowOff>178601</xdr:rowOff>
    </xdr:from>
    <xdr:to>
      <xdr:col>17</xdr:col>
      <xdr:colOff>254000</xdr:colOff>
      <xdr:row>95</xdr:row>
      <xdr:rowOff>151619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0" y="1359701"/>
          <a:ext cx="12623800" cy="177530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FFFF00"/>
  </sheetPr>
  <dimension ref="A12:W26"/>
  <sheetViews>
    <sheetView topLeftCell="A10" zoomScale="70" zoomScaleNormal="70" workbookViewId="0">
      <selection activeCell="E23" sqref="E23:N23"/>
    </sheetView>
  </sheetViews>
  <sheetFormatPr baseColWidth="10" defaultColWidth="10.875" defaultRowHeight="15.75"/>
  <cols>
    <col min="1" max="1" width="10.875" style="35"/>
    <col min="2" max="2" width="30.375" style="35" bestFit="1" customWidth="1"/>
    <col min="3" max="3" width="13.625" style="35" customWidth="1"/>
    <col min="4" max="5" width="20.875" style="35" bestFit="1" customWidth="1"/>
    <col min="6" max="8" width="10.875" style="35"/>
    <col min="9" max="9" width="15.625" style="35" bestFit="1" customWidth="1"/>
    <col min="10" max="14" width="10.875" style="35"/>
    <col min="15" max="15" width="14.375" style="35" customWidth="1"/>
    <col min="16" max="16384" width="10.875" style="35"/>
  </cols>
  <sheetData>
    <row r="12" spans="1:23" ht="33">
      <c r="A12" s="87" t="s">
        <v>0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46"/>
      <c r="U12" s="46"/>
      <c r="V12" s="46"/>
      <c r="W12" s="34"/>
    </row>
    <row r="17" spans="2:19" ht="16.5" thickBot="1"/>
    <row r="18" spans="2:19">
      <c r="B18" s="36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8"/>
      <c r="P18" s="63"/>
      <c r="Q18" s="63"/>
      <c r="R18" s="63"/>
      <c r="S18" s="45"/>
    </row>
    <row r="19" spans="2:19" ht="21">
      <c r="B19" s="39" t="s">
        <v>128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69"/>
      <c r="P19" s="63"/>
      <c r="Q19" s="63"/>
      <c r="R19" s="63"/>
      <c r="S19" s="45"/>
    </row>
    <row r="20" spans="2:19" ht="21">
      <c r="B20" s="41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69"/>
      <c r="P20" s="63"/>
      <c r="Q20" s="63"/>
      <c r="R20" s="63"/>
      <c r="S20" s="45"/>
    </row>
    <row r="21" spans="2:19" s="63" customFormat="1" ht="63" customHeight="1">
      <c r="B21" s="47" t="s">
        <v>129</v>
      </c>
      <c r="C21" s="65" t="s">
        <v>126</v>
      </c>
      <c r="D21" s="61" t="s">
        <v>120</v>
      </c>
      <c r="E21" s="61" t="s">
        <v>127</v>
      </c>
      <c r="F21" s="61"/>
      <c r="G21" s="61"/>
      <c r="H21" s="61"/>
      <c r="I21" s="61"/>
      <c r="J21" s="61"/>
      <c r="K21" s="61"/>
      <c r="L21" s="61"/>
      <c r="M21" s="61"/>
      <c r="N21" s="61"/>
      <c r="O21" s="70"/>
      <c r="S21" s="62"/>
    </row>
    <row r="22" spans="2:19" s="63" customFormat="1" ht="63" customHeight="1">
      <c r="B22" s="64"/>
      <c r="C22" s="66" t="s">
        <v>119</v>
      </c>
      <c r="D22" s="61" t="s">
        <v>121</v>
      </c>
      <c r="E22" s="61" t="s">
        <v>618</v>
      </c>
      <c r="F22" s="61"/>
      <c r="G22" s="61"/>
      <c r="H22" s="61"/>
      <c r="I22" s="61"/>
      <c r="J22" s="61"/>
      <c r="K22" s="61"/>
      <c r="L22" s="61"/>
      <c r="M22" s="61"/>
      <c r="N22" s="61"/>
      <c r="O22" s="70"/>
      <c r="S22" s="62"/>
    </row>
    <row r="23" spans="2:19" s="63" customFormat="1" ht="63" customHeight="1">
      <c r="B23" s="64"/>
      <c r="C23" s="67" t="s">
        <v>122</v>
      </c>
      <c r="D23" s="61" t="s">
        <v>123</v>
      </c>
      <c r="E23" s="88" t="s">
        <v>134</v>
      </c>
      <c r="F23" s="88"/>
      <c r="G23" s="88"/>
      <c r="H23" s="88"/>
      <c r="I23" s="88"/>
      <c r="J23" s="88"/>
      <c r="K23" s="88"/>
      <c r="L23" s="88"/>
      <c r="M23" s="88"/>
      <c r="N23" s="88"/>
      <c r="O23" s="70"/>
      <c r="S23" s="62"/>
    </row>
    <row r="24" spans="2:19" s="63" customFormat="1" ht="63" customHeight="1">
      <c r="B24" s="64"/>
      <c r="C24" s="68" t="s">
        <v>124</v>
      </c>
      <c r="D24" s="61" t="s">
        <v>125</v>
      </c>
      <c r="E24" s="89" t="s">
        <v>135</v>
      </c>
      <c r="F24" s="89"/>
      <c r="G24" s="89"/>
      <c r="H24" s="89"/>
      <c r="I24" s="89"/>
      <c r="J24" s="89"/>
      <c r="K24" s="89"/>
      <c r="L24" s="89"/>
      <c r="M24" s="89"/>
      <c r="N24" s="89"/>
      <c r="O24" s="90"/>
      <c r="S24" s="62"/>
    </row>
    <row r="25" spans="2:19" ht="16.5" thickBot="1">
      <c r="B25" s="44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3"/>
      <c r="P25" s="63"/>
      <c r="Q25" s="63"/>
      <c r="R25" s="63"/>
      <c r="S25" s="45"/>
    </row>
    <row r="26" spans="2:19">
      <c r="P26" s="63"/>
      <c r="Q26" s="63"/>
      <c r="R26" s="63"/>
      <c r="S26" s="45"/>
    </row>
  </sheetData>
  <mergeCells count="3">
    <mergeCell ref="A12:S12"/>
    <mergeCell ref="E23:N23"/>
    <mergeCell ref="E24:O24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3366FF"/>
  </sheetPr>
  <dimension ref="B3:R17"/>
  <sheetViews>
    <sheetView zoomScale="80" zoomScaleNormal="80" workbookViewId="0">
      <selection activeCell="U8" sqref="U8"/>
    </sheetView>
  </sheetViews>
  <sheetFormatPr baseColWidth="10" defaultColWidth="10.875" defaultRowHeight="15.75"/>
  <cols>
    <col min="1" max="1" width="10.875" style="1"/>
    <col min="2" max="2" width="14" style="1" customWidth="1"/>
    <col min="3" max="16" width="10.875" style="1"/>
    <col min="17" max="17" width="10.875" style="1" customWidth="1"/>
    <col min="18" max="18" width="4" style="1" customWidth="1"/>
    <col min="19" max="16384" width="10.875" style="1"/>
  </cols>
  <sheetData>
    <row r="3" spans="2:18" ht="33.75">
      <c r="C3" s="58"/>
      <c r="D3" s="58"/>
      <c r="E3" s="58"/>
      <c r="F3" s="58"/>
      <c r="G3" s="58"/>
      <c r="H3" s="58"/>
      <c r="I3" s="59" t="s">
        <v>1</v>
      </c>
      <c r="J3" s="60"/>
      <c r="K3" s="60"/>
      <c r="L3" s="60"/>
      <c r="M3" s="58"/>
      <c r="N3" s="58"/>
      <c r="O3" s="58"/>
      <c r="P3" s="58"/>
      <c r="Q3" s="58"/>
      <c r="R3" s="58"/>
    </row>
    <row r="4" spans="2:18"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</row>
    <row r="5" spans="2:18"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</row>
    <row r="6" spans="2:18"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</row>
    <row r="8" spans="2:18" ht="21">
      <c r="B8" s="31"/>
      <c r="C8" s="31"/>
      <c r="D8" s="31"/>
      <c r="E8" s="31"/>
      <c r="F8" s="31"/>
      <c r="G8" s="31"/>
    </row>
    <row r="9" spans="2:18" ht="21">
      <c r="B9" s="31"/>
      <c r="C9" s="31"/>
      <c r="D9" s="31"/>
      <c r="E9" s="31"/>
      <c r="F9" s="31"/>
      <c r="G9" s="31"/>
    </row>
    <row r="10" spans="2:18" ht="21">
      <c r="B10" s="32"/>
      <c r="C10" s="31"/>
      <c r="D10" s="31"/>
      <c r="E10" s="31"/>
      <c r="F10" s="31"/>
      <c r="G10" s="31"/>
    </row>
    <row r="11" spans="2:18" ht="21">
      <c r="B11" s="33"/>
      <c r="C11" s="31"/>
      <c r="D11" s="31"/>
      <c r="E11" s="31"/>
      <c r="F11" s="31"/>
      <c r="G11" s="31"/>
    </row>
    <row r="12" spans="2:18" ht="21">
      <c r="B12" s="32"/>
      <c r="C12" s="31"/>
      <c r="D12" s="31"/>
      <c r="E12" s="31"/>
      <c r="F12" s="31"/>
      <c r="G12" s="31"/>
    </row>
    <row r="13" spans="2:18" ht="21">
      <c r="B13" s="33"/>
      <c r="C13" s="31"/>
      <c r="D13" s="31"/>
      <c r="E13" s="31"/>
      <c r="F13" s="31"/>
      <c r="G13" s="31"/>
    </row>
    <row r="14" spans="2:18" ht="21">
      <c r="B14" s="32"/>
      <c r="C14" s="31"/>
      <c r="D14" s="31"/>
      <c r="E14" s="31"/>
      <c r="F14" s="31"/>
      <c r="G14" s="31"/>
    </row>
    <row r="15" spans="2:18" ht="21">
      <c r="B15" s="33"/>
      <c r="C15" s="31"/>
      <c r="D15" s="31"/>
      <c r="E15" s="31"/>
      <c r="F15" s="31"/>
      <c r="G15" s="31"/>
    </row>
    <row r="16" spans="2:18" ht="21">
      <c r="B16" s="32"/>
      <c r="C16" s="31"/>
      <c r="D16" s="31"/>
      <c r="E16" s="31"/>
      <c r="F16" s="31"/>
      <c r="G16" s="31"/>
    </row>
    <row r="17" spans="2:7" ht="21">
      <c r="B17" s="31"/>
      <c r="C17" s="31"/>
      <c r="D17" s="31"/>
      <c r="E17" s="31"/>
      <c r="F17" s="31"/>
      <c r="G17" s="31"/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rgb="FFFF0000"/>
  </sheetPr>
  <dimension ref="B2:H42"/>
  <sheetViews>
    <sheetView workbookViewId="0">
      <selection activeCell="B22" sqref="B22"/>
    </sheetView>
  </sheetViews>
  <sheetFormatPr baseColWidth="10" defaultColWidth="10.875" defaultRowHeight="15.75"/>
  <cols>
    <col min="1" max="1" width="10.875" style="27"/>
    <col min="2" max="2" width="40.875" style="27" bestFit="1" customWidth="1"/>
    <col min="3" max="3" width="4.125" style="27" customWidth="1"/>
    <col min="4" max="4" width="26.625" style="27" customWidth="1"/>
    <col min="5" max="5" width="5.5" style="27" bestFit="1" customWidth="1"/>
    <col min="6" max="6" width="28.125" style="27" bestFit="1" customWidth="1"/>
    <col min="7" max="7" width="37.5" style="27" customWidth="1"/>
    <col min="8" max="16384" width="10.875" style="27"/>
  </cols>
  <sheetData>
    <row r="2" spans="2:8" ht="28.5">
      <c r="F2" s="93" t="s">
        <v>2</v>
      </c>
      <c r="G2" s="93"/>
      <c r="H2" s="93"/>
    </row>
    <row r="3" spans="2:8" ht="20.25" thickBot="1">
      <c r="B3" s="94" t="s">
        <v>137</v>
      </c>
      <c r="C3" s="94"/>
      <c r="D3" s="94"/>
      <c r="E3" s="94"/>
    </row>
    <row r="4" spans="2:8" ht="24.75" thickTop="1" thickBot="1">
      <c r="B4" s="81" t="s">
        <v>68</v>
      </c>
      <c r="C4" s="82" t="s">
        <v>227</v>
      </c>
      <c r="D4" s="83" t="s">
        <v>616</v>
      </c>
      <c r="E4" s="84" t="s">
        <v>615</v>
      </c>
      <c r="F4" s="85" t="s">
        <v>617</v>
      </c>
      <c r="G4" s="86" t="str">
        <f>IF(F4="choisir le RNE de votre école","",VLOOKUP(F4,'données invisibles 2'!$D$2:$E$238,2,0))</f>
        <v/>
      </c>
    </row>
    <row r="5" spans="2:8" ht="16.5" thickTop="1"/>
    <row r="6" spans="2:8" ht="20.25" thickBot="1">
      <c r="B6" s="71" t="s">
        <v>137</v>
      </c>
      <c r="D6" s="76"/>
      <c r="G6" s="71" t="s">
        <v>136</v>
      </c>
    </row>
    <row r="7" spans="2:8" s="28" customFormat="1" ht="35.1" customHeight="1">
      <c r="B7" s="48" t="s">
        <v>3</v>
      </c>
      <c r="C7" s="49"/>
      <c r="G7" s="52" t="s">
        <v>130</v>
      </c>
    </row>
    <row r="8" spans="2:8" s="28" customFormat="1" ht="30" customHeight="1">
      <c r="B8" s="91" t="s">
        <v>132</v>
      </c>
      <c r="C8" s="92"/>
      <c r="G8" s="54" t="s">
        <v>131</v>
      </c>
    </row>
    <row r="9" spans="2:8" s="28" customFormat="1" ht="21">
      <c r="B9" s="50" t="s">
        <v>4</v>
      </c>
      <c r="C9" s="23"/>
      <c r="G9" s="55" t="s">
        <v>101</v>
      </c>
    </row>
    <row r="10" spans="2:8" s="28" customFormat="1" ht="21">
      <c r="B10" s="50" t="s">
        <v>5</v>
      </c>
      <c r="C10" s="23"/>
      <c r="G10" s="55" t="s">
        <v>116</v>
      </c>
    </row>
    <row r="11" spans="2:8" s="28" customFormat="1" ht="21">
      <c r="B11" s="50" t="s">
        <v>6</v>
      </c>
      <c r="C11" s="23"/>
      <c r="G11" s="55" t="s">
        <v>113</v>
      </c>
    </row>
    <row r="12" spans="2:8" s="28" customFormat="1" ht="21">
      <c r="B12" s="50" t="s">
        <v>7</v>
      </c>
      <c r="C12" s="23"/>
      <c r="G12" s="55" t="s">
        <v>84</v>
      </c>
    </row>
    <row r="13" spans="2:8" ht="21">
      <c r="B13" s="50" t="s">
        <v>9</v>
      </c>
      <c r="C13" s="23"/>
      <c r="D13" s="28"/>
      <c r="G13" s="55" t="s">
        <v>117</v>
      </c>
    </row>
    <row r="14" spans="2:8" ht="21">
      <c r="B14" s="50" t="s">
        <v>108</v>
      </c>
      <c r="C14" s="23"/>
      <c r="G14" s="55" t="s">
        <v>100</v>
      </c>
    </row>
    <row r="15" spans="2:8" ht="21">
      <c r="B15" s="50" t="s">
        <v>109</v>
      </c>
      <c r="C15" s="23"/>
      <c r="G15" s="55" t="s">
        <v>102</v>
      </c>
    </row>
    <row r="16" spans="2:8" ht="21">
      <c r="B16" s="50" t="s">
        <v>110</v>
      </c>
      <c r="C16" s="23"/>
      <c r="G16" s="55" t="s">
        <v>94</v>
      </c>
    </row>
    <row r="17" spans="2:7" ht="21">
      <c r="B17" s="50" t="s">
        <v>111</v>
      </c>
      <c r="C17" s="23"/>
      <c r="G17" s="55" t="s">
        <v>10</v>
      </c>
    </row>
    <row r="18" spans="2:7" ht="21.75" thickBot="1">
      <c r="B18" s="51" t="s">
        <v>112</v>
      </c>
      <c r="C18" s="24"/>
      <c r="G18" s="55" t="s">
        <v>107</v>
      </c>
    </row>
    <row r="19" spans="2:7" ht="20.100000000000001" customHeight="1" thickBot="1">
      <c r="B19" s="71" t="s">
        <v>137</v>
      </c>
      <c r="G19" s="55" t="s">
        <v>104</v>
      </c>
    </row>
    <row r="20" spans="2:7" ht="24" customHeight="1">
      <c r="B20" s="52" t="s">
        <v>11</v>
      </c>
      <c r="G20" s="55" t="s">
        <v>89</v>
      </c>
    </row>
    <row r="21" spans="2:7" ht="21">
      <c r="B21" s="53" t="s">
        <v>39</v>
      </c>
      <c r="G21" s="55" t="s">
        <v>93</v>
      </c>
    </row>
    <row r="22" spans="2:7" ht="21">
      <c r="B22" s="25" t="s">
        <v>40</v>
      </c>
      <c r="G22" s="55" t="s">
        <v>105</v>
      </c>
    </row>
    <row r="23" spans="2:7" ht="21">
      <c r="B23" s="25" t="s">
        <v>40</v>
      </c>
      <c r="G23" s="55" t="s">
        <v>95</v>
      </c>
    </row>
    <row r="24" spans="2:7" ht="21">
      <c r="B24" s="25" t="s">
        <v>40</v>
      </c>
      <c r="G24" s="55" t="s">
        <v>85</v>
      </c>
    </row>
    <row r="25" spans="2:7" ht="21">
      <c r="B25" s="25" t="s">
        <v>40</v>
      </c>
      <c r="G25" s="55" t="s">
        <v>92</v>
      </c>
    </row>
    <row r="26" spans="2:7" ht="21">
      <c r="B26" s="25" t="s">
        <v>40</v>
      </c>
      <c r="G26" s="55" t="s">
        <v>97</v>
      </c>
    </row>
    <row r="27" spans="2:7" ht="21">
      <c r="B27" s="25" t="s">
        <v>40</v>
      </c>
      <c r="G27" s="55" t="s">
        <v>86</v>
      </c>
    </row>
    <row r="28" spans="2:7" ht="21">
      <c r="B28" s="25" t="s">
        <v>40</v>
      </c>
      <c r="G28" s="55" t="s">
        <v>99</v>
      </c>
    </row>
    <row r="29" spans="2:7" ht="21">
      <c r="B29" s="25" t="s">
        <v>40</v>
      </c>
      <c r="G29" s="55" t="s">
        <v>8</v>
      </c>
    </row>
    <row r="30" spans="2:7" ht="21">
      <c r="B30" s="25" t="s">
        <v>40</v>
      </c>
      <c r="G30" s="55" t="s">
        <v>114</v>
      </c>
    </row>
    <row r="31" spans="2:7" ht="21">
      <c r="B31" s="25" t="s">
        <v>40</v>
      </c>
      <c r="G31" s="55" t="s">
        <v>106</v>
      </c>
    </row>
    <row r="32" spans="2:7" ht="21">
      <c r="B32" s="25" t="s">
        <v>40</v>
      </c>
      <c r="G32" s="55" t="s">
        <v>98</v>
      </c>
    </row>
    <row r="33" spans="2:7" ht="21">
      <c r="B33" s="25" t="s">
        <v>40</v>
      </c>
      <c r="G33" s="55" t="s">
        <v>96</v>
      </c>
    </row>
    <row r="34" spans="2:7" ht="21">
      <c r="B34" s="25" t="s">
        <v>40</v>
      </c>
      <c r="G34" s="55" t="s">
        <v>87</v>
      </c>
    </row>
    <row r="35" spans="2:7" ht="21">
      <c r="B35" s="25" t="s">
        <v>40</v>
      </c>
      <c r="G35" s="55" t="s">
        <v>88</v>
      </c>
    </row>
    <row r="36" spans="2:7" ht="21">
      <c r="B36" s="25" t="s">
        <v>40</v>
      </c>
      <c r="G36" s="55" t="s">
        <v>103</v>
      </c>
    </row>
    <row r="37" spans="2:7" ht="21.75" thickBot="1">
      <c r="B37" s="25" t="s">
        <v>40</v>
      </c>
      <c r="G37" s="56" t="s">
        <v>91</v>
      </c>
    </row>
    <row r="38" spans="2:7" ht="20.100000000000001" customHeight="1">
      <c r="B38" s="25" t="s">
        <v>40</v>
      </c>
    </row>
    <row r="39" spans="2:7" ht="20.100000000000001" customHeight="1">
      <c r="B39" s="25" t="s">
        <v>40</v>
      </c>
    </row>
    <row r="40" spans="2:7" ht="20.100000000000001" customHeight="1">
      <c r="B40" s="25" t="s">
        <v>40</v>
      </c>
    </row>
    <row r="41" spans="2:7" ht="20.100000000000001" customHeight="1">
      <c r="B41" s="25" t="s">
        <v>40</v>
      </c>
    </row>
    <row r="42" spans="2:7" ht="20.100000000000001" customHeight="1" thickBot="1">
      <c r="B42" s="26" t="s">
        <v>40</v>
      </c>
    </row>
  </sheetData>
  <sheetProtection selectLockedCells="1" pivotTables="0"/>
  <sortState ref="G9:G38">
    <sortCondition ref="G9"/>
  </sortState>
  <mergeCells count="3">
    <mergeCell ref="B8:C8"/>
    <mergeCell ref="F2:H2"/>
    <mergeCell ref="B3:E3"/>
  </mergeCells>
  <conditionalFormatting sqref="L18">
    <cfRule type="containsText" dxfId="274" priority="4" operator="containsText" text="course longue">
      <formula>NOT(ISERROR(SEARCH("course longue",L18)))</formula>
    </cfRule>
  </conditionalFormatting>
  <dataValidations count="3">
    <dataValidation type="list" allowBlank="1" showInputMessage="1" showErrorMessage="1" sqref="B22:B42">
      <formula1>Niveaux</formula1>
    </dataValidation>
    <dataValidation type="list" allowBlank="1" showInputMessage="1" showErrorMessage="1" sqref="F4">
      <formula1>INDIRECT(VLOOKUP(D4,Circonscription1,2,0))</formula1>
    </dataValidation>
    <dataValidation type="list" allowBlank="1" showInputMessage="1" showErrorMessage="1" sqref="D4">
      <formula1>Circonscription2</formula1>
    </dataValidation>
  </dataValidations>
  <pageMargins left="0.75" right="0.75" top="1" bottom="1" header="0.5" footer="0.5"/>
  <pageSetup paperSize="9"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'Données invisibles'!$B$4:$B$30</xm:f>
          </x14:formula1>
          <xm:sqref>B22:B42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theme="0" tint="-4.9989318521683403E-2"/>
  </sheetPr>
  <dimension ref="B1:Q30"/>
  <sheetViews>
    <sheetView workbookViewId="0">
      <selection activeCell="O7" sqref="O7"/>
    </sheetView>
  </sheetViews>
  <sheetFormatPr baseColWidth="10" defaultRowHeight="15.75"/>
  <cols>
    <col min="2" max="2" width="15.375" bestFit="1" customWidth="1"/>
    <col min="4" max="4" width="26.5" bestFit="1" customWidth="1"/>
    <col min="5" max="5" width="26.5" customWidth="1"/>
    <col min="6" max="7" width="20.625" bestFit="1" customWidth="1"/>
    <col min="8" max="8" width="40.875" bestFit="1" customWidth="1"/>
    <col min="14" max="14" width="35.125" customWidth="1"/>
    <col min="15" max="16" width="31.125" bestFit="1" customWidth="1"/>
    <col min="17" max="17" width="30.125" customWidth="1"/>
  </cols>
  <sheetData>
    <row r="1" spans="2:17">
      <c r="D1" t="s">
        <v>115</v>
      </c>
    </row>
    <row r="2" spans="2:17">
      <c r="G2" t="str">
        <f t="array" ref="G2">INDEX($F$1:$F$13,MIN(IF($F$1:$F$13&lt;&gt;"",IF(COUNTIF($G$1:G1,$F$1:$F$13)=0,ROW($F$1:$F$13)))))&amp;""</f>
        <v/>
      </c>
    </row>
    <row r="3" spans="2:17" ht="47.25">
      <c r="B3" s="3" t="s">
        <v>12</v>
      </c>
      <c r="D3" t="s">
        <v>41</v>
      </c>
      <c r="G3" t="str">
        <f t="array" ref="G3">INDEX($F$1:$F$13,MIN(IF($F$1:$F$13&lt;&gt;"",IF(COUNTIF($G$1:G2,$F$1:$F$13)=0,ROW($F$1:$F$13)))))&amp;""</f>
        <v/>
      </c>
      <c r="N3" s="11" t="s">
        <v>79</v>
      </c>
      <c r="O3" s="13" t="s">
        <v>80</v>
      </c>
      <c r="P3" s="12" t="s">
        <v>81</v>
      </c>
      <c r="Q3" s="14" t="s">
        <v>82</v>
      </c>
    </row>
    <row r="4" spans="2:17" ht="21">
      <c r="B4" s="4" t="s">
        <v>40</v>
      </c>
      <c r="D4" s="4" t="s">
        <v>40</v>
      </c>
      <c r="E4" s="4"/>
      <c r="F4" t="str">
        <f>IF(Identifications!C9="X",H4,"")</f>
        <v/>
      </c>
      <c r="G4" t="str">
        <f t="array" ref="G4">INDEX($F$1:$F$13,MIN(IF($F$1:$F$13&lt;&gt;"",IF(COUNTIF($G$1:G3,$F$1:$F$13)=0,ROW($F$1:$F$13)))))&amp;""</f>
        <v/>
      </c>
      <c r="H4" s="7" t="s">
        <v>4</v>
      </c>
      <c r="I4" s="8" t="s">
        <v>78</v>
      </c>
      <c r="J4" s="2"/>
      <c r="K4" s="2"/>
      <c r="L4" s="2"/>
      <c r="M4" s="10"/>
      <c r="N4" s="10" t="s">
        <v>83</v>
      </c>
      <c r="O4" s="10" t="s">
        <v>84</v>
      </c>
      <c r="P4" s="10" t="s">
        <v>93</v>
      </c>
      <c r="Q4" s="10" t="s">
        <v>98</v>
      </c>
    </row>
    <row r="5" spans="2:17" ht="21">
      <c r="B5" t="s">
        <v>13</v>
      </c>
      <c r="D5" s="5" t="s">
        <v>42</v>
      </c>
      <c r="E5" s="16"/>
      <c r="F5" t="str">
        <f>IF(Identifications!C10="X",H5,"")</f>
        <v/>
      </c>
      <c r="G5" t="str">
        <f t="array" ref="G5">INDEX($F$1:$F$13,MIN(IF($F$1:$F$13&lt;&gt;"",IF(COUNTIF($G$1:G4,$F$1:$F$13)=0,ROW($F$1:$F$13)))))&amp;""</f>
        <v/>
      </c>
      <c r="H5" s="7" t="s">
        <v>5</v>
      </c>
      <c r="I5" s="8" t="s">
        <v>78</v>
      </c>
      <c r="J5" s="2"/>
      <c r="K5" s="2"/>
      <c r="L5" s="2"/>
      <c r="M5" s="10"/>
      <c r="N5" s="10" t="s">
        <v>90</v>
      </c>
      <c r="O5" s="10" t="s">
        <v>91</v>
      </c>
      <c r="P5" s="10" t="s">
        <v>94</v>
      </c>
      <c r="Q5" s="10" t="s">
        <v>10</v>
      </c>
    </row>
    <row r="6" spans="2:17" ht="21">
      <c r="B6" t="s">
        <v>14</v>
      </c>
      <c r="D6" s="6" t="s">
        <v>43</v>
      </c>
      <c r="E6" s="16"/>
      <c r="F6" t="str">
        <f>IF(Identifications!C11="X",H6,"")</f>
        <v/>
      </c>
      <c r="G6" t="str">
        <f t="array" ref="G6">INDEX($F$1:$F$13,MIN(IF($F$1:$F$13&lt;&gt;"",IF(COUNTIF($G$1:G5,$F$1:$F$13)=0,ROW($F$1:$F$13)))))&amp;""</f>
        <v/>
      </c>
      <c r="H6" s="7" t="s">
        <v>6</v>
      </c>
      <c r="I6" s="8" t="s">
        <v>78</v>
      </c>
      <c r="J6" s="2"/>
      <c r="K6" s="2"/>
      <c r="L6" s="2"/>
      <c r="M6" s="10"/>
      <c r="N6" s="10" t="s">
        <v>92</v>
      </c>
      <c r="O6" s="10" t="s">
        <v>8</v>
      </c>
      <c r="P6" s="10" t="s">
        <v>95</v>
      </c>
      <c r="Q6" s="10" t="s">
        <v>100</v>
      </c>
    </row>
    <row r="7" spans="2:17" ht="21">
      <c r="B7" t="s">
        <v>15</v>
      </c>
      <c r="D7" s="6" t="s">
        <v>44</v>
      </c>
      <c r="E7" s="16"/>
      <c r="F7" t="str">
        <f>IF(Identifications!C12="X",H7,"")</f>
        <v/>
      </c>
      <c r="G7" t="str">
        <f t="array" ref="G7">INDEX($F$1:$F$13,MIN(IF($F$1:$F$13&lt;&gt;"",IF(COUNTIF($G$1:G6,$F$1:$F$13)=0,ROW($F$1:$F$13)))))&amp;""</f>
        <v/>
      </c>
      <c r="H7" s="7" t="s">
        <v>7</v>
      </c>
      <c r="I7" s="8"/>
      <c r="J7" s="2"/>
      <c r="K7" s="2"/>
      <c r="L7" s="2"/>
      <c r="M7" s="10"/>
      <c r="N7" s="10" t="s">
        <v>105</v>
      </c>
      <c r="O7" s="10" t="s">
        <v>102</v>
      </c>
      <c r="P7" s="10" t="s">
        <v>96</v>
      </c>
      <c r="Q7" s="10" t="s">
        <v>99</v>
      </c>
    </row>
    <row r="8" spans="2:17" ht="21">
      <c r="B8" t="s">
        <v>16</v>
      </c>
      <c r="D8" s="6" t="s">
        <v>45</v>
      </c>
      <c r="E8" s="16"/>
      <c r="F8" t="str">
        <f>IF(Identifications!C13="X",H8,"")</f>
        <v/>
      </c>
      <c r="G8" t="str">
        <f t="array" ref="G8">INDEX($F$1:$F$13,MIN(IF($F$1:$F$13&lt;&gt;"",IF(COUNTIF($G$1:G7,$F$1:$F$13)=0,ROW($F$1:$F$13)))))&amp;""</f>
        <v/>
      </c>
      <c r="H8" s="7" t="s">
        <v>9</v>
      </c>
      <c r="I8" s="8" t="s">
        <v>78</v>
      </c>
      <c r="J8" s="2"/>
      <c r="K8" s="1"/>
      <c r="L8" s="1"/>
      <c r="M8" s="9"/>
      <c r="N8" s="10"/>
      <c r="O8" s="10" t="s">
        <v>104</v>
      </c>
      <c r="P8" s="10" t="s">
        <v>97</v>
      </c>
      <c r="Q8" s="10" t="s">
        <v>101</v>
      </c>
    </row>
    <row r="9" spans="2:17" ht="21">
      <c r="B9" t="s">
        <v>17</v>
      </c>
      <c r="D9" s="6" t="s">
        <v>46</v>
      </c>
      <c r="E9" s="16"/>
      <c r="F9" t="str">
        <f>IF(Identifications!C14="X",H9,"")</f>
        <v/>
      </c>
      <c r="G9" t="str">
        <f t="array" ref="G9">INDEX($F$1:$F$13,MIN(IF($F$1:$F$13&lt;&gt;"",IF(COUNTIF($G$1:G8,$F$1:$F$13)=0,ROW($F$1:$F$13)))))&amp;""</f>
        <v/>
      </c>
      <c r="H9" s="7" t="s">
        <v>108</v>
      </c>
      <c r="O9" s="10" t="s">
        <v>106</v>
      </c>
      <c r="P9" s="10" t="s">
        <v>85</v>
      </c>
      <c r="Q9" s="10" t="s">
        <v>113</v>
      </c>
    </row>
    <row r="10" spans="2:17" ht="21">
      <c r="B10" t="s">
        <v>18</v>
      </c>
      <c r="D10" s="6" t="s">
        <v>47</v>
      </c>
      <c r="E10" s="16"/>
      <c r="F10" t="str">
        <f>IF(Identifications!C15="X",H10,"")</f>
        <v/>
      </c>
      <c r="G10" t="str">
        <f t="array" ref="G10">INDEX($F$1:$F$13,MIN(IF($F$1:$F$13&lt;&gt;"",IF(COUNTIF($G$1:G9,$F$1:$F$13)=0,ROW($F$1:$F$13)))))&amp;""</f>
        <v/>
      </c>
      <c r="H10" s="15" t="s">
        <v>109</v>
      </c>
      <c r="O10" s="10" t="s">
        <v>107</v>
      </c>
      <c r="P10" s="10" t="s">
        <v>86</v>
      </c>
    </row>
    <row r="11" spans="2:17" ht="21">
      <c r="B11" t="s">
        <v>19</v>
      </c>
      <c r="D11" s="6" t="s">
        <v>48</v>
      </c>
      <c r="E11" s="16"/>
      <c r="F11" t="str">
        <f>IF(Identifications!C16="X",H11,"")</f>
        <v/>
      </c>
      <c r="G11" t="str">
        <f t="array" ref="G11">INDEX($F$1:$F$13,MIN(IF($F$1:$F$13&lt;&gt;"",IF(COUNTIF($G$1:G10,$F$1:$F$13)=0,ROW($F$1:$F$13)))))&amp;""</f>
        <v/>
      </c>
      <c r="H11" s="15" t="s">
        <v>110</v>
      </c>
      <c r="O11" s="10" t="s">
        <v>114</v>
      </c>
      <c r="P11" s="10" t="s">
        <v>87</v>
      </c>
    </row>
    <row r="12" spans="2:17" ht="21">
      <c r="B12" t="s">
        <v>20</v>
      </c>
      <c r="D12" s="6" t="s">
        <v>49</v>
      </c>
      <c r="E12" s="16"/>
      <c r="F12" t="str">
        <f>IF(Identifications!C17="X",H12,"")</f>
        <v/>
      </c>
      <c r="H12" s="15" t="s">
        <v>111</v>
      </c>
      <c r="P12" s="10" t="s">
        <v>88</v>
      </c>
    </row>
    <row r="13" spans="2:17" ht="21">
      <c r="B13" t="s">
        <v>21</v>
      </c>
      <c r="D13" s="6" t="s">
        <v>50</v>
      </c>
      <c r="E13" s="16"/>
      <c r="F13" t="str">
        <f>IF(Identifications!C18="X",H13,"")</f>
        <v/>
      </c>
      <c r="H13" s="15" t="s">
        <v>112</v>
      </c>
      <c r="P13" s="10" t="s">
        <v>89</v>
      </c>
    </row>
    <row r="14" spans="2:17" ht="21">
      <c r="B14" t="s">
        <v>22</v>
      </c>
      <c r="D14" s="6" t="s">
        <v>51</v>
      </c>
      <c r="E14" s="16"/>
      <c r="P14" s="10" t="s">
        <v>103</v>
      </c>
    </row>
    <row r="15" spans="2:17" ht="18.75">
      <c r="B15" t="s">
        <v>23</v>
      </c>
      <c r="D15" s="6" t="s">
        <v>52</v>
      </c>
      <c r="E15" s="16"/>
    </row>
    <row r="16" spans="2:17" ht="18.75">
      <c r="B16" t="s">
        <v>24</v>
      </c>
      <c r="D16" s="6" t="s">
        <v>53</v>
      </c>
      <c r="E16" s="16"/>
    </row>
    <row r="17" spans="2:5" ht="18.75">
      <c r="B17" t="s">
        <v>25</v>
      </c>
      <c r="D17" s="6" t="s">
        <v>54</v>
      </c>
      <c r="E17" s="16"/>
    </row>
    <row r="18" spans="2:5" ht="18.75">
      <c r="B18" t="s">
        <v>26</v>
      </c>
      <c r="D18" s="6" t="s">
        <v>55</v>
      </c>
      <c r="E18" s="16"/>
    </row>
    <row r="19" spans="2:5" ht="18.75">
      <c r="B19" t="s">
        <v>27</v>
      </c>
      <c r="D19" s="6" t="s">
        <v>56</v>
      </c>
      <c r="E19" s="16"/>
    </row>
    <row r="20" spans="2:5" ht="18.75">
      <c r="B20" t="s">
        <v>28</v>
      </c>
      <c r="D20" s="6" t="s">
        <v>57</v>
      </c>
      <c r="E20" s="16"/>
    </row>
    <row r="21" spans="2:5" ht="18.75">
      <c r="B21" t="s">
        <v>29</v>
      </c>
      <c r="D21" s="6" t="s">
        <v>58</v>
      </c>
      <c r="E21" s="16"/>
    </row>
    <row r="22" spans="2:5" ht="18.75">
      <c r="B22" t="s">
        <v>34</v>
      </c>
      <c r="D22" s="6" t="s">
        <v>59</v>
      </c>
      <c r="E22" s="16"/>
    </row>
    <row r="23" spans="2:5" ht="18.75">
      <c r="B23" t="s">
        <v>31</v>
      </c>
      <c r="D23" s="6" t="s">
        <v>60</v>
      </c>
      <c r="E23" s="16"/>
    </row>
    <row r="24" spans="2:5" ht="18.75">
      <c r="B24" t="s">
        <v>32</v>
      </c>
      <c r="D24" s="6" t="s">
        <v>61</v>
      </c>
      <c r="E24" s="16"/>
    </row>
    <row r="25" spans="2:5" ht="18.75">
      <c r="B25" t="s">
        <v>33</v>
      </c>
      <c r="D25" s="6" t="s">
        <v>62</v>
      </c>
      <c r="E25" s="16"/>
    </row>
    <row r="26" spans="2:5" ht="18.75">
      <c r="B26" t="s">
        <v>30</v>
      </c>
      <c r="D26" s="6" t="s">
        <v>63</v>
      </c>
      <c r="E26" s="16"/>
    </row>
    <row r="27" spans="2:5" ht="18.75">
      <c r="B27" t="s">
        <v>35</v>
      </c>
      <c r="D27" s="6" t="s">
        <v>64</v>
      </c>
      <c r="E27" s="16"/>
    </row>
    <row r="28" spans="2:5" ht="18.75">
      <c r="B28" t="s">
        <v>36</v>
      </c>
      <c r="D28" s="6" t="s">
        <v>65</v>
      </c>
      <c r="E28" s="16"/>
    </row>
    <row r="29" spans="2:5" ht="18.75">
      <c r="B29" t="s">
        <v>37</v>
      </c>
      <c r="D29" s="6" t="s">
        <v>66</v>
      </c>
      <c r="E29" s="16"/>
    </row>
    <row r="30" spans="2:5" ht="18.75">
      <c r="B30" t="s">
        <v>38</v>
      </c>
      <c r="D30" s="6" t="s">
        <v>67</v>
      </c>
      <c r="E30" s="16"/>
    </row>
  </sheetData>
  <conditionalFormatting sqref="N4:Q4 P5:Q8 N5:O6 P9:P14 Q9 O7:O11 N7:N8">
    <cfRule type="containsText" dxfId="273" priority="3" operator="containsText" text="natation">
      <formula>NOT(ISERROR(SEARCH("natation",N4)))</formula>
    </cfRule>
    <cfRule type="containsText" dxfId="272" priority="4" operator="containsText" text="handball">
      <formula>NOT(ISERROR(SEARCH("handball",N4)))</formula>
    </cfRule>
  </conditionalFormatting>
  <conditionalFormatting sqref="N6">
    <cfRule type="containsText" dxfId="271" priority="2" operator="containsText" text="danse">
      <formula>NOT(ISERROR(SEARCH("danse",N6)))</formula>
    </cfRule>
  </conditionalFormatting>
  <conditionalFormatting sqref="P9:P14 O4:Q8 Q9 O9:O11 N7:N8">
    <cfRule type="containsText" dxfId="270" priority="1" operator="containsText" text="course longue">
      <formula>NOT(ISERROR(SEARCH("course longue",N4)))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E238"/>
  <sheetViews>
    <sheetView workbookViewId="0">
      <selection sqref="A1:B11"/>
    </sheetView>
  </sheetViews>
  <sheetFormatPr baseColWidth="10" defaultRowHeight="15.75"/>
  <cols>
    <col min="1" max="1" width="15.125" customWidth="1"/>
    <col min="2" max="2" width="22.625" bestFit="1" customWidth="1"/>
    <col min="3" max="3" width="13.125" bestFit="1" customWidth="1"/>
    <col min="4" max="4" width="24.375" bestFit="1" customWidth="1"/>
    <col min="5" max="5" width="26.375" bestFit="1" customWidth="1"/>
  </cols>
  <sheetData>
    <row r="1" spans="1:5">
      <c r="A1" t="s">
        <v>616</v>
      </c>
      <c r="B1" t="s">
        <v>616</v>
      </c>
      <c r="D1" t="s">
        <v>617</v>
      </c>
    </row>
    <row r="2" spans="1:5">
      <c r="A2" t="s">
        <v>619</v>
      </c>
      <c r="B2" t="s">
        <v>226</v>
      </c>
      <c r="C2" t="s">
        <v>226</v>
      </c>
      <c r="D2" s="77" t="s">
        <v>147</v>
      </c>
      <c r="E2" s="78" t="s">
        <v>228</v>
      </c>
    </row>
    <row r="3" spans="1:5">
      <c r="A3" t="s">
        <v>139</v>
      </c>
      <c r="B3" t="s">
        <v>139</v>
      </c>
      <c r="D3" s="79" t="s">
        <v>150</v>
      </c>
      <c r="E3" s="80" t="s">
        <v>229</v>
      </c>
    </row>
    <row r="4" spans="1:5">
      <c r="A4" t="s">
        <v>140</v>
      </c>
      <c r="B4" t="s">
        <v>140</v>
      </c>
      <c r="D4" s="79" t="s">
        <v>230</v>
      </c>
      <c r="E4" s="80" t="s">
        <v>231</v>
      </c>
    </row>
    <row r="5" spans="1:5">
      <c r="A5" t="s">
        <v>141</v>
      </c>
      <c r="B5" t="s">
        <v>141</v>
      </c>
      <c r="D5" s="79" t="s">
        <v>232</v>
      </c>
      <c r="E5" s="80" t="s">
        <v>233</v>
      </c>
    </row>
    <row r="6" spans="1:5">
      <c r="A6" t="s">
        <v>620</v>
      </c>
      <c r="B6" t="s">
        <v>142</v>
      </c>
      <c r="D6" s="79" t="s">
        <v>234</v>
      </c>
      <c r="E6" s="80" t="s">
        <v>235</v>
      </c>
    </row>
    <row r="7" spans="1:5">
      <c r="A7" t="s">
        <v>621</v>
      </c>
      <c r="B7" t="s">
        <v>479</v>
      </c>
      <c r="D7" s="79" t="s">
        <v>144</v>
      </c>
      <c r="E7" s="80" t="s">
        <v>236</v>
      </c>
    </row>
    <row r="8" spans="1:5">
      <c r="A8" t="s">
        <v>622</v>
      </c>
      <c r="B8" t="s">
        <v>145</v>
      </c>
      <c r="D8" s="79" t="s">
        <v>237</v>
      </c>
      <c r="E8" s="80" t="s">
        <v>238</v>
      </c>
    </row>
    <row r="9" spans="1:5">
      <c r="A9" t="s">
        <v>623</v>
      </c>
      <c r="B9" t="s">
        <v>143</v>
      </c>
      <c r="D9" s="79" t="s">
        <v>239</v>
      </c>
      <c r="E9" s="80" t="s">
        <v>240</v>
      </c>
    </row>
    <row r="10" spans="1:5">
      <c r="A10" t="s">
        <v>146</v>
      </c>
      <c r="B10" t="s">
        <v>146</v>
      </c>
      <c r="D10" s="79" t="s">
        <v>241</v>
      </c>
      <c r="E10" s="80" t="s">
        <v>242</v>
      </c>
    </row>
    <row r="11" spans="1:5">
      <c r="A11" t="s">
        <v>624</v>
      </c>
      <c r="B11" t="s">
        <v>584</v>
      </c>
      <c r="D11" s="79" t="s">
        <v>243</v>
      </c>
      <c r="E11" s="80" t="s">
        <v>244</v>
      </c>
    </row>
    <row r="12" spans="1:5">
      <c r="D12" s="79" t="s">
        <v>245</v>
      </c>
      <c r="E12" s="80" t="s">
        <v>246</v>
      </c>
    </row>
    <row r="13" spans="1:5">
      <c r="D13" s="79" t="s">
        <v>247</v>
      </c>
      <c r="E13" s="80" t="s">
        <v>248</v>
      </c>
    </row>
    <row r="14" spans="1:5">
      <c r="D14" s="79" t="s">
        <v>249</v>
      </c>
      <c r="E14" s="80" t="s">
        <v>250</v>
      </c>
    </row>
    <row r="15" spans="1:5">
      <c r="D15" s="79" t="s">
        <v>251</v>
      </c>
      <c r="E15" s="80" t="s">
        <v>252</v>
      </c>
    </row>
    <row r="16" spans="1:5">
      <c r="D16" s="79" t="s">
        <v>148</v>
      </c>
      <c r="E16" s="80" t="s">
        <v>253</v>
      </c>
    </row>
    <row r="17" spans="3:5">
      <c r="D17" s="79" t="s">
        <v>254</v>
      </c>
      <c r="E17" s="80" t="s">
        <v>255</v>
      </c>
    </row>
    <row r="18" spans="3:5">
      <c r="D18" s="79" t="s">
        <v>149</v>
      </c>
      <c r="E18" s="80" t="s">
        <v>256</v>
      </c>
    </row>
    <row r="19" spans="3:5">
      <c r="D19" s="79" t="s">
        <v>257</v>
      </c>
      <c r="E19" s="80" t="s">
        <v>258</v>
      </c>
    </row>
    <row r="20" spans="3:5">
      <c r="D20" s="79" t="s">
        <v>259</v>
      </c>
      <c r="E20" s="80" t="s">
        <v>260</v>
      </c>
    </row>
    <row r="21" spans="3:5">
      <c r="D21" s="79" t="s">
        <v>261</v>
      </c>
      <c r="E21" s="80" t="s">
        <v>262</v>
      </c>
    </row>
    <row r="22" spans="3:5">
      <c r="D22" s="79" t="s">
        <v>263</v>
      </c>
      <c r="E22" s="80" t="s">
        <v>236</v>
      </c>
    </row>
    <row r="23" spans="3:5">
      <c r="D23" s="79" t="s">
        <v>264</v>
      </c>
      <c r="E23" s="80" t="s">
        <v>265</v>
      </c>
    </row>
    <row r="24" spans="3:5">
      <c r="D24" s="79" t="s">
        <v>266</v>
      </c>
      <c r="E24" s="80" t="s">
        <v>267</v>
      </c>
    </row>
    <row r="25" spans="3:5">
      <c r="D25" s="79" t="s">
        <v>268</v>
      </c>
      <c r="E25" s="80" t="s">
        <v>269</v>
      </c>
    </row>
    <row r="26" spans="3:5">
      <c r="D26" s="79" t="s">
        <v>270</v>
      </c>
      <c r="E26" s="80" t="s">
        <v>271</v>
      </c>
    </row>
    <row r="27" spans="3:5">
      <c r="D27" s="79" t="s">
        <v>272</v>
      </c>
      <c r="E27" s="80" t="s">
        <v>273</v>
      </c>
    </row>
    <row r="28" spans="3:5">
      <c r="C28" t="s">
        <v>139</v>
      </c>
      <c r="D28" s="77" t="s">
        <v>307</v>
      </c>
      <c r="E28" s="78" t="s">
        <v>308</v>
      </c>
    </row>
    <row r="29" spans="3:5">
      <c r="D29" s="79" t="s">
        <v>309</v>
      </c>
      <c r="E29" s="80" t="s">
        <v>310</v>
      </c>
    </row>
    <row r="30" spans="3:5">
      <c r="D30" s="79" t="s">
        <v>311</v>
      </c>
      <c r="E30" s="80" t="s">
        <v>312</v>
      </c>
    </row>
    <row r="31" spans="3:5">
      <c r="D31" s="79" t="s">
        <v>313</v>
      </c>
      <c r="E31" s="80" t="s">
        <v>314</v>
      </c>
    </row>
    <row r="32" spans="3:5">
      <c r="D32" s="79" t="s">
        <v>315</v>
      </c>
      <c r="E32" s="80" t="s">
        <v>316</v>
      </c>
    </row>
    <row r="33" spans="3:5">
      <c r="D33" s="79" t="s">
        <v>317</v>
      </c>
      <c r="E33" s="80" t="s">
        <v>318</v>
      </c>
    </row>
    <row r="34" spans="3:5">
      <c r="D34" s="79" t="s">
        <v>319</v>
      </c>
      <c r="E34" s="80" t="s">
        <v>320</v>
      </c>
    </row>
    <row r="35" spans="3:5">
      <c r="D35" s="79" t="s">
        <v>321</v>
      </c>
      <c r="E35" s="80" t="s">
        <v>322</v>
      </c>
    </row>
    <row r="36" spans="3:5">
      <c r="D36" s="79" t="s">
        <v>323</v>
      </c>
      <c r="E36" s="80" t="s">
        <v>324</v>
      </c>
    </row>
    <row r="37" spans="3:5">
      <c r="D37" s="79" t="s">
        <v>325</v>
      </c>
      <c r="E37" s="80" t="s">
        <v>326</v>
      </c>
    </row>
    <row r="38" spans="3:5">
      <c r="D38" s="79" t="s">
        <v>327</v>
      </c>
      <c r="E38" s="80" t="s">
        <v>328</v>
      </c>
    </row>
    <row r="39" spans="3:5">
      <c r="D39" s="79" t="s">
        <v>329</v>
      </c>
      <c r="E39" s="80" t="s">
        <v>330</v>
      </c>
    </row>
    <row r="40" spans="3:5">
      <c r="D40" s="79" t="s">
        <v>331</v>
      </c>
      <c r="E40" s="80" t="s">
        <v>332</v>
      </c>
    </row>
    <row r="41" spans="3:5">
      <c r="D41" s="79" t="s">
        <v>333</v>
      </c>
      <c r="E41" s="80" t="s">
        <v>334</v>
      </c>
    </row>
    <row r="42" spans="3:5">
      <c r="D42" s="79" t="s">
        <v>335</v>
      </c>
      <c r="E42" s="80" t="s">
        <v>336</v>
      </c>
    </row>
    <row r="43" spans="3:5">
      <c r="D43" s="79" t="s">
        <v>337</v>
      </c>
      <c r="E43" s="80" t="s">
        <v>338</v>
      </c>
    </row>
    <row r="44" spans="3:5">
      <c r="C44" t="s">
        <v>141</v>
      </c>
      <c r="D44" s="77" t="s">
        <v>388</v>
      </c>
      <c r="E44" s="78" t="s">
        <v>389</v>
      </c>
    </row>
    <row r="45" spans="3:5">
      <c r="D45" s="79" t="s">
        <v>390</v>
      </c>
      <c r="E45" s="80" t="s">
        <v>391</v>
      </c>
    </row>
    <row r="46" spans="3:5">
      <c r="D46" s="79" t="s">
        <v>392</v>
      </c>
      <c r="E46" s="80" t="s">
        <v>393</v>
      </c>
    </row>
    <row r="47" spans="3:5">
      <c r="D47" s="79" t="s">
        <v>394</v>
      </c>
      <c r="E47" s="80" t="s">
        <v>395</v>
      </c>
    </row>
    <row r="48" spans="3:5">
      <c r="D48" s="79" t="s">
        <v>396</v>
      </c>
      <c r="E48" s="80" t="s">
        <v>397</v>
      </c>
    </row>
    <row r="49" spans="4:5">
      <c r="D49" s="79" t="s">
        <v>398</v>
      </c>
      <c r="E49" s="80" t="s">
        <v>399</v>
      </c>
    </row>
    <row r="50" spans="4:5">
      <c r="D50" s="79" t="s">
        <v>400</v>
      </c>
      <c r="E50" s="80" t="s">
        <v>401</v>
      </c>
    </row>
    <row r="51" spans="4:5">
      <c r="D51" s="79" t="s">
        <v>402</v>
      </c>
      <c r="E51" s="80" t="s">
        <v>403</v>
      </c>
    </row>
    <row r="52" spans="4:5">
      <c r="D52" s="79" t="s">
        <v>404</v>
      </c>
      <c r="E52" s="80" t="s">
        <v>405</v>
      </c>
    </row>
    <row r="53" spans="4:5">
      <c r="D53" s="79" t="s">
        <v>406</v>
      </c>
      <c r="E53" s="80" t="s">
        <v>407</v>
      </c>
    </row>
    <row r="54" spans="4:5">
      <c r="D54" s="79" t="s">
        <v>408</v>
      </c>
      <c r="E54" s="80" t="s">
        <v>409</v>
      </c>
    </row>
    <row r="55" spans="4:5">
      <c r="D55" s="79" t="s">
        <v>410</v>
      </c>
      <c r="E55" s="80" t="s">
        <v>411</v>
      </c>
    </row>
    <row r="56" spans="4:5">
      <c r="D56" s="79" t="s">
        <v>412</v>
      </c>
      <c r="E56" s="80" t="s">
        <v>413</v>
      </c>
    </row>
    <row r="57" spans="4:5">
      <c r="D57" s="79" t="s">
        <v>414</v>
      </c>
      <c r="E57" s="80" t="s">
        <v>415</v>
      </c>
    </row>
    <row r="58" spans="4:5">
      <c r="D58" s="79" t="s">
        <v>416</v>
      </c>
      <c r="E58" s="80" t="s">
        <v>417</v>
      </c>
    </row>
    <row r="59" spans="4:5">
      <c r="D59" s="79" t="s">
        <v>418</v>
      </c>
      <c r="E59" s="80" t="s">
        <v>419</v>
      </c>
    </row>
    <row r="60" spans="4:5">
      <c r="D60" s="79" t="s">
        <v>420</v>
      </c>
      <c r="E60" s="80" t="s">
        <v>421</v>
      </c>
    </row>
    <row r="61" spans="4:5">
      <c r="D61" s="79" t="s">
        <v>422</v>
      </c>
      <c r="E61" s="80" t="s">
        <v>423</v>
      </c>
    </row>
    <row r="62" spans="4:5">
      <c r="D62" s="79" t="s">
        <v>424</v>
      </c>
      <c r="E62" s="80" t="s">
        <v>425</v>
      </c>
    </row>
    <row r="63" spans="4:5">
      <c r="D63" s="79" t="s">
        <v>426</v>
      </c>
      <c r="E63" s="80" t="s">
        <v>267</v>
      </c>
    </row>
    <row r="64" spans="4:5">
      <c r="D64" s="79" t="s">
        <v>427</v>
      </c>
      <c r="E64" s="80" t="s">
        <v>428</v>
      </c>
    </row>
    <row r="65" spans="3:5">
      <c r="C65" t="s">
        <v>140</v>
      </c>
      <c r="D65" s="77" t="s">
        <v>429</v>
      </c>
      <c r="E65" s="78" t="s">
        <v>430</v>
      </c>
    </row>
    <row r="66" spans="3:5">
      <c r="D66" s="79" t="s">
        <v>431</v>
      </c>
      <c r="E66" s="80" t="s">
        <v>432</v>
      </c>
    </row>
    <row r="67" spans="3:5">
      <c r="D67" s="79" t="s">
        <v>433</v>
      </c>
      <c r="E67" s="80" t="s">
        <v>434</v>
      </c>
    </row>
    <row r="68" spans="3:5">
      <c r="D68" s="79" t="s">
        <v>435</v>
      </c>
      <c r="E68" s="80" t="s">
        <v>436</v>
      </c>
    </row>
    <row r="69" spans="3:5">
      <c r="D69" s="79" t="s">
        <v>437</v>
      </c>
      <c r="E69" s="80" t="s">
        <v>438</v>
      </c>
    </row>
    <row r="70" spans="3:5">
      <c r="D70" s="79" t="s">
        <v>439</v>
      </c>
      <c r="E70" s="80" t="s">
        <v>440</v>
      </c>
    </row>
    <row r="71" spans="3:5">
      <c r="D71" s="79" t="s">
        <v>441</v>
      </c>
      <c r="E71" s="80" t="s">
        <v>442</v>
      </c>
    </row>
    <row r="72" spans="3:5">
      <c r="D72" s="79" t="s">
        <v>443</v>
      </c>
      <c r="E72" s="80" t="s">
        <v>444</v>
      </c>
    </row>
    <row r="73" spans="3:5">
      <c r="D73" s="79" t="s">
        <v>445</v>
      </c>
      <c r="E73" s="80" t="s">
        <v>446</v>
      </c>
    </row>
    <row r="74" spans="3:5">
      <c r="D74" s="79" t="s">
        <v>447</v>
      </c>
      <c r="E74" s="80" t="s">
        <v>448</v>
      </c>
    </row>
    <row r="75" spans="3:5">
      <c r="D75" s="79" t="s">
        <v>449</v>
      </c>
      <c r="E75" s="80" t="s">
        <v>450</v>
      </c>
    </row>
    <row r="76" spans="3:5">
      <c r="D76" s="79" t="s">
        <v>451</v>
      </c>
      <c r="E76" s="80" t="s">
        <v>452</v>
      </c>
    </row>
    <row r="77" spans="3:5">
      <c r="D77" s="79" t="s">
        <v>453</v>
      </c>
      <c r="E77" s="80" t="s">
        <v>454</v>
      </c>
    </row>
    <row r="78" spans="3:5">
      <c r="D78" s="79" t="s">
        <v>455</v>
      </c>
      <c r="E78" s="80" t="s">
        <v>456</v>
      </c>
    </row>
    <row r="79" spans="3:5">
      <c r="D79" s="79" t="s">
        <v>457</v>
      </c>
      <c r="E79" s="80" t="s">
        <v>458</v>
      </c>
    </row>
    <row r="80" spans="3:5">
      <c r="D80" s="79" t="s">
        <v>459</v>
      </c>
      <c r="E80" s="80" t="s">
        <v>460</v>
      </c>
    </row>
    <row r="81" spans="3:5">
      <c r="D81" s="79" t="s">
        <v>461</v>
      </c>
      <c r="E81" s="80" t="s">
        <v>462</v>
      </c>
    </row>
    <row r="82" spans="3:5">
      <c r="D82" s="79" t="s">
        <v>463</v>
      </c>
      <c r="E82" s="80" t="s">
        <v>464</v>
      </c>
    </row>
    <row r="83" spans="3:5">
      <c r="D83" s="79" t="s">
        <v>465</v>
      </c>
      <c r="E83" s="80" t="s">
        <v>466</v>
      </c>
    </row>
    <row r="84" spans="3:5">
      <c r="D84" s="79" t="s">
        <v>467</v>
      </c>
      <c r="E84" s="80" t="s">
        <v>468</v>
      </c>
    </row>
    <row r="85" spans="3:5">
      <c r="D85" s="79" t="s">
        <v>469</v>
      </c>
      <c r="E85" s="80" t="s">
        <v>470</v>
      </c>
    </row>
    <row r="86" spans="3:5">
      <c r="D86" s="79" t="s">
        <v>471</v>
      </c>
      <c r="E86" s="80" t="s">
        <v>472</v>
      </c>
    </row>
    <row r="87" spans="3:5">
      <c r="D87" s="79" t="s">
        <v>473</v>
      </c>
      <c r="E87" s="80" t="s">
        <v>474</v>
      </c>
    </row>
    <row r="88" spans="3:5">
      <c r="D88" s="79" t="s">
        <v>475</v>
      </c>
      <c r="E88" s="80" t="s">
        <v>476</v>
      </c>
    </row>
    <row r="89" spans="3:5">
      <c r="D89" s="79" t="s">
        <v>477</v>
      </c>
      <c r="E89" s="80" t="s">
        <v>478</v>
      </c>
    </row>
    <row r="90" spans="3:5">
      <c r="C90" t="s">
        <v>142</v>
      </c>
      <c r="D90" s="77" t="s">
        <v>339</v>
      </c>
      <c r="E90" s="78" t="s">
        <v>340</v>
      </c>
    </row>
    <row r="91" spans="3:5">
      <c r="D91" s="79" t="s">
        <v>341</v>
      </c>
      <c r="E91" s="80" t="s">
        <v>342</v>
      </c>
    </row>
    <row r="92" spans="3:5">
      <c r="D92" s="79" t="s">
        <v>343</v>
      </c>
      <c r="E92" s="80" t="s">
        <v>344</v>
      </c>
    </row>
    <row r="93" spans="3:5">
      <c r="D93" s="79" t="s">
        <v>345</v>
      </c>
      <c r="E93" s="80" t="s">
        <v>346</v>
      </c>
    </row>
    <row r="94" spans="3:5">
      <c r="D94" s="79" t="s">
        <v>347</v>
      </c>
      <c r="E94" s="80" t="s">
        <v>348</v>
      </c>
    </row>
    <row r="95" spans="3:5">
      <c r="D95" s="79" t="s">
        <v>349</v>
      </c>
      <c r="E95" s="80" t="s">
        <v>350</v>
      </c>
    </row>
    <row r="96" spans="3:5">
      <c r="D96" s="79" t="s">
        <v>351</v>
      </c>
      <c r="E96" s="80" t="s">
        <v>352</v>
      </c>
    </row>
    <row r="97" spans="4:5">
      <c r="D97" s="79" t="s">
        <v>353</v>
      </c>
      <c r="E97" s="80" t="s">
        <v>354</v>
      </c>
    </row>
    <row r="98" spans="4:5">
      <c r="D98" s="79" t="s">
        <v>355</v>
      </c>
      <c r="E98" s="80" t="s">
        <v>356</v>
      </c>
    </row>
    <row r="99" spans="4:5">
      <c r="D99" s="79" t="s">
        <v>357</v>
      </c>
      <c r="E99" s="80" t="s">
        <v>358</v>
      </c>
    </row>
    <row r="100" spans="4:5">
      <c r="D100" s="79" t="s">
        <v>359</v>
      </c>
      <c r="E100" s="80" t="s">
        <v>360</v>
      </c>
    </row>
    <row r="101" spans="4:5">
      <c r="D101" s="79" t="s">
        <v>361</v>
      </c>
      <c r="E101" s="80" t="s">
        <v>362</v>
      </c>
    </row>
    <row r="102" spans="4:5">
      <c r="D102" s="79" t="s">
        <v>363</v>
      </c>
      <c r="E102" s="80" t="s">
        <v>364</v>
      </c>
    </row>
    <row r="103" spans="4:5">
      <c r="D103" s="79" t="s">
        <v>365</v>
      </c>
      <c r="E103" s="80" t="s">
        <v>366</v>
      </c>
    </row>
    <row r="104" spans="4:5">
      <c r="D104" s="79" t="s">
        <v>367</v>
      </c>
      <c r="E104" s="80" t="s">
        <v>368</v>
      </c>
    </row>
    <row r="105" spans="4:5">
      <c r="D105" s="79" t="s">
        <v>369</v>
      </c>
      <c r="E105" s="80" t="s">
        <v>370</v>
      </c>
    </row>
    <row r="106" spans="4:5">
      <c r="D106" s="79" t="s">
        <v>371</v>
      </c>
      <c r="E106" s="80" t="s">
        <v>372</v>
      </c>
    </row>
    <row r="107" spans="4:5">
      <c r="D107" s="79" t="s">
        <v>373</v>
      </c>
      <c r="E107" s="80" t="s">
        <v>374</v>
      </c>
    </row>
    <row r="108" spans="4:5">
      <c r="D108" s="79" t="s">
        <v>375</v>
      </c>
      <c r="E108" s="80" t="s">
        <v>376</v>
      </c>
    </row>
    <row r="109" spans="4:5">
      <c r="D109" s="79" t="s">
        <v>377</v>
      </c>
      <c r="E109" s="80" t="s">
        <v>378</v>
      </c>
    </row>
    <row r="110" spans="4:5">
      <c r="D110" s="79" t="s">
        <v>379</v>
      </c>
      <c r="E110" s="80" t="s">
        <v>267</v>
      </c>
    </row>
    <row r="111" spans="4:5">
      <c r="D111" s="79" t="s">
        <v>380</v>
      </c>
      <c r="E111" s="80" t="s">
        <v>381</v>
      </c>
    </row>
    <row r="112" spans="4:5">
      <c r="D112" s="79" t="s">
        <v>382</v>
      </c>
      <c r="E112" s="80" t="s">
        <v>383</v>
      </c>
    </row>
    <row r="113" spans="3:5">
      <c r="D113" s="79" t="s">
        <v>384</v>
      </c>
      <c r="E113" s="80" t="s">
        <v>385</v>
      </c>
    </row>
    <row r="114" spans="3:5">
      <c r="D114" s="79" t="s">
        <v>386</v>
      </c>
      <c r="E114" s="80" t="s">
        <v>387</v>
      </c>
    </row>
    <row r="115" spans="3:5">
      <c r="C115" t="s">
        <v>479</v>
      </c>
      <c r="D115" s="77" t="s">
        <v>480</v>
      </c>
      <c r="E115" s="78" t="s">
        <v>481</v>
      </c>
    </row>
    <row r="116" spans="3:5">
      <c r="D116" s="79" t="s">
        <v>482</v>
      </c>
      <c r="E116" s="80" t="s">
        <v>483</v>
      </c>
    </row>
    <row r="117" spans="3:5">
      <c r="D117" s="79" t="s">
        <v>484</v>
      </c>
      <c r="E117" s="80" t="s">
        <v>485</v>
      </c>
    </row>
    <row r="118" spans="3:5">
      <c r="D118" s="79" t="s">
        <v>486</v>
      </c>
      <c r="E118" s="80" t="s">
        <v>487</v>
      </c>
    </row>
    <row r="119" spans="3:5">
      <c r="D119" s="79" t="s">
        <v>488</v>
      </c>
      <c r="E119" s="80" t="s">
        <v>489</v>
      </c>
    </row>
    <row r="120" spans="3:5">
      <c r="D120" s="79" t="s">
        <v>490</v>
      </c>
      <c r="E120" s="80" t="s">
        <v>491</v>
      </c>
    </row>
    <row r="121" spans="3:5">
      <c r="D121" s="79" t="s">
        <v>492</v>
      </c>
      <c r="E121" s="80" t="s">
        <v>493</v>
      </c>
    </row>
    <row r="122" spans="3:5">
      <c r="D122" s="79" t="s">
        <v>494</v>
      </c>
      <c r="E122" s="80" t="s">
        <v>495</v>
      </c>
    </row>
    <row r="123" spans="3:5">
      <c r="D123" s="79" t="s">
        <v>496</v>
      </c>
      <c r="E123" s="80" t="s">
        <v>497</v>
      </c>
    </row>
    <row r="124" spans="3:5">
      <c r="D124" s="79" t="s">
        <v>498</v>
      </c>
      <c r="E124" s="80" t="s">
        <v>499</v>
      </c>
    </row>
    <row r="125" spans="3:5">
      <c r="D125" s="79" t="s">
        <v>500</v>
      </c>
      <c r="E125" s="80" t="s">
        <v>501</v>
      </c>
    </row>
    <row r="126" spans="3:5">
      <c r="D126" s="79" t="s">
        <v>502</v>
      </c>
      <c r="E126" s="80" t="s">
        <v>503</v>
      </c>
    </row>
    <row r="127" spans="3:5">
      <c r="D127" s="79" t="s">
        <v>504</v>
      </c>
      <c r="E127" s="80" t="s">
        <v>505</v>
      </c>
    </row>
    <row r="128" spans="3:5">
      <c r="D128" s="79" t="s">
        <v>506</v>
      </c>
      <c r="E128" s="80" t="s">
        <v>507</v>
      </c>
    </row>
    <row r="129" spans="3:5">
      <c r="D129" s="79" t="s">
        <v>508</v>
      </c>
      <c r="E129" s="80" t="s">
        <v>509</v>
      </c>
    </row>
    <row r="130" spans="3:5">
      <c r="D130" s="79" t="s">
        <v>510</v>
      </c>
      <c r="E130" s="80" t="s">
        <v>511</v>
      </c>
    </row>
    <row r="131" spans="3:5">
      <c r="D131" s="79" t="s">
        <v>512</v>
      </c>
      <c r="E131" s="80" t="s">
        <v>513</v>
      </c>
    </row>
    <row r="132" spans="3:5">
      <c r="D132" s="79" t="s">
        <v>514</v>
      </c>
      <c r="E132" s="80" t="s">
        <v>515</v>
      </c>
    </row>
    <row r="133" spans="3:5">
      <c r="D133" s="79" t="s">
        <v>516</v>
      </c>
      <c r="E133" s="80" t="s">
        <v>517</v>
      </c>
    </row>
    <row r="134" spans="3:5">
      <c r="D134" s="79" t="s">
        <v>518</v>
      </c>
      <c r="E134" s="80" t="s">
        <v>519</v>
      </c>
    </row>
    <row r="135" spans="3:5">
      <c r="D135" s="79" t="s">
        <v>520</v>
      </c>
      <c r="E135" s="80" t="s">
        <v>521</v>
      </c>
    </row>
    <row r="136" spans="3:5">
      <c r="D136" s="79" t="s">
        <v>522</v>
      </c>
      <c r="E136" s="80" t="s">
        <v>523</v>
      </c>
    </row>
    <row r="137" spans="3:5">
      <c r="D137" s="79" t="s">
        <v>524</v>
      </c>
      <c r="E137" s="80" t="s">
        <v>525</v>
      </c>
    </row>
    <row r="138" spans="3:5">
      <c r="D138" s="79" t="s">
        <v>526</v>
      </c>
      <c r="E138" s="80" t="s">
        <v>527</v>
      </c>
    </row>
    <row r="139" spans="3:5">
      <c r="C139" t="s">
        <v>145</v>
      </c>
      <c r="D139" s="77" t="s">
        <v>178</v>
      </c>
      <c r="E139" s="78" t="s">
        <v>528</v>
      </c>
    </row>
    <row r="140" spans="3:5">
      <c r="D140" s="79" t="s">
        <v>180</v>
      </c>
      <c r="E140" s="80" t="s">
        <v>529</v>
      </c>
    </row>
    <row r="141" spans="3:5">
      <c r="D141" s="79" t="s">
        <v>181</v>
      </c>
      <c r="E141" s="80" t="s">
        <v>530</v>
      </c>
    </row>
    <row r="142" spans="3:5">
      <c r="D142" s="79" t="s">
        <v>182</v>
      </c>
      <c r="E142" s="80" t="s">
        <v>531</v>
      </c>
    </row>
    <row r="143" spans="3:5">
      <c r="D143" s="79" t="s">
        <v>183</v>
      </c>
      <c r="E143" s="80" t="s">
        <v>532</v>
      </c>
    </row>
    <row r="144" spans="3:5">
      <c r="D144" s="79" t="s">
        <v>184</v>
      </c>
      <c r="E144" s="80" t="s">
        <v>533</v>
      </c>
    </row>
    <row r="145" spans="4:5">
      <c r="D145" s="79" t="s">
        <v>185</v>
      </c>
      <c r="E145" s="80" t="s">
        <v>534</v>
      </c>
    </row>
    <row r="146" spans="4:5">
      <c r="D146" s="79" t="s">
        <v>186</v>
      </c>
      <c r="E146" s="80" t="s">
        <v>535</v>
      </c>
    </row>
    <row r="147" spans="4:5">
      <c r="D147" s="79" t="s">
        <v>187</v>
      </c>
      <c r="E147" s="80" t="s">
        <v>536</v>
      </c>
    </row>
    <row r="148" spans="4:5">
      <c r="D148" s="79" t="s">
        <v>189</v>
      </c>
      <c r="E148" s="80" t="s">
        <v>537</v>
      </c>
    </row>
    <row r="149" spans="4:5">
      <c r="D149" s="79" t="s">
        <v>190</v>
      </c>
      <c r="E149" s="80" t="s">
        <v>538</v>
      </c>
    </row>
    <row r="150" spans="4:5">
      <c r="D150" s="79" t="s">
        <v>191</v>
      </c>
      <c r="E150" s="80" t="s">
        <v>539</v>
      </c>
    </row>
    <row r="151" spans="4:5">
      <c r="D151" s="79" t="s">
        <v>540</v>
      </c>
      <c r="E151" s="80" t="s">
        <v>541</v>
      </c>
    </row>
    <row r="152" spans="4:5">
      <c r="D152" s="79" t="s">
        <v>542</v>
      </c>
      <c r="E152" s="80" t="s">
        <v>543</v>
      </c>
    </row>
    <row r="153" spans="4:5">
      <c r="D153" s="79" t="s">
        <v>544</v>
      </c>
      <c r="E153" s="80" t="s">
        <v>545</v>
      </c>
    </row>
    <row r="154" spans="4:5">
      <c r="D154" s="79" t="s">
        <v>546</v>
      </c>
      <c r="E154" s="80" t="s">
        <v>547</v>
      </c>
    </row>
    <row r="155" spans="4:5">
      <c r="D155" s="79" t="s">
        <v>548</v>
      </c>
      <c r="E155" s="80" t="s">
        <v>549</v>
      </c>
    </row>
    <row r="156" spans="4:5">
      <c r="D156" s="79" t="s">
        <v>192</v>
      </c>
      <c r="E156" s="80" t="s">
        <v>550</v>
      </c>
    </row>
    <row r="157" spans="4:5">
      <c r="D157" s="79" t="s">
        <v>193</v>
      </c>
      <c r="E157" s="80" t="s">
        <v>551</v>
      </c>
    </row>
    <row r="158" spans="4:5">
      <c r="D158" s="79" t="s">
        <v>196</v>
      </c>
      <c r="E158" s="80" t="s">
        <v>552</v>
      </c>
    </row>
    <row r="159" spans="4:5">
      <c r="D159" s="79" t="s">
        <v>179</v>
      </c>
      <c r="E159" s="80" t="s">
        <v>553</v>
      </c>
    </row>
    <row r="160" spans="4:5">
      <c r="D160" s="79" t="s">
        <v>188</v>
      </c>
      <c r="E160" s="80" t="s">
        <v>554</v>
      </c>
    </row>
    <row r="161" spans="3:5">
      <c r="D161" s="79" t="s">
        <v>194</v>
      </c>
      <c r="E161" s="80" t="s">
        <v>555</v>
      </c>
    </row>
    <row r="162" spans="3:5">
      <c r="D162" s="79" t="s">
        <v>195</v>
      </c>
      <c r="E162" s="80" t="s">
        <v>556</v>
      </c>
    </row>
    <row r="163" spans="3:5">
      <c r="C163" t="s">
        <v>146</v>
      </c>
      <c r="D163" s="77" t="s">
        <v>197</v>
      </c>
      <c r="E163" s="78" t="s">
        <v>274</v>
      </c>
    </row>
    <row r="164" spans="3:5">
      <c r="D164" s="79" t="s">
        <v>198</v>
      </c>
      <c r="E164" s="80" t="s">
        <v>275</v>
      </c>
    </row>
    <row r="165" spans="3:5">
      <c r="D165" s="79" t="s">
        <v>201</v>
      </c>
      <c r="E165" s="80" t="s">
        <v>276</v>
      </c>
    </row>
    <row r="166" spans="3:5">
      <c r="D166" s="79" t="s">
        <v>202</v>
      </c>
      <c r="E166" s="80" t="s">
        <v>277</v>
      </c>
    </row>
    <row r="167" spans="3:5">
      <c r="D167" s="79" t="s">
        <v>278</v>
      </c>
      <c r="E167" s="80" t="s">
        <v>279</v>
      </c>
    </row>
    <row r="168" spans="3:5">
      <c r="D168" s="79" t="s">
        <v>280</v>
      </c>
      <c r="E168" s="80" t="s">
        <v>281</v>
      </c>
    </row>
    <row r="169" spans="3:5">
      <c r="D169" s="79" t="s">
        <v>282</v>
      </c>
      <c r="E169" s="80" t="s">
        <v>283</v>
      </c>
    </row>
    <row r="170" spans="3:5">
      <c r="D170" s="79" t="s">
        <v>284</v>
      </c>
      <c r="E170" s="80" t="s">
        <v>285</v>
      </c>
    </row>
    <row r="171" spans="3:5">
      <c r="D171" s="79" t="s">
        <v>203</v>
      </c>
      <c r="E171" s="80" t="s">
        <v>286</v>
      </c>
    </row>
    <row r="172" spans="3:5">
      <c r="D172" s="79" t="s">
        <v>204</v>
      </c>
      <c r="E172" s="80" t="s">
        <v>287</v>
      </c>
    </row>
    <row r="173" spans="3:5">
      <c r="D173" s="79" t="s">
        <v>205</v>
      </c>
      <c r="E173" s="80" t="s">
        <v>288</v>
      </c>
    </row>
    <row r="174" spans="3:5">
      <c r="D174" s="79" t="s">
        <v>289</v>
      </c>
      <c r="E174" s="80" t="s">
        <v>290</v>
      </c>
    </row>
    <row r="175" spans="3:5">
      <c r="D175" s="79" t="s">
        <v>291</v>
      </c>
      <c r="E175" s="80" t="s">
        <v>292</v>
      </c>
    </row>
    <row r="176" spans="3:5">
      <c r="D176" s="79" t="s">
        <v>210</v>
      </c>
      <c r="E176" s="80" t="s">
        <v>293</v>
      </c>
    </row>
    <row r="177" spans="3:5">
      <c r="D177" s="79" t="s">
        <v>294</v>
      </c>
      <c r="E177" s="80" t="s">
        <v>295</v>
      </c>
    </row>
    <row r="178" spans="3:5">
      <c r="D178" s="79" t="s">
        <v>212</v>
      </c>
      <c r="E178" s="80" t="s">
        <v>296</v>
      </c>
    </row>
    <row r="179" spans="3:5">
      <c r="D179" s="79" t="s">
        <v>213</v>
      </c>
      <c r="E179" s="80" t="s">
        <v>297</v>
      </c>
    </row>
    <row r="180" spans="3:5">
      <c r="D180" s="79" t="s">
        <v>298</v>
      </c>
      <c r="E180" s="80" t="s">
        <v>299</v>
      </c>
    </row>
    <row r="181" spans="3:5">
      <c r="D181" s="79" t="s">
        <v>207</v>
      </c>
      <c r="E181" s="80" t="s">
        <v>300</v>
      </c>
    </row>
    <row r="182" spans="3:5">
      <c r="D182" s="79" t="s">
        <v>199</v>
      </c>
      <c r="E182" s="80" t="s">
        <v>301</v>
      </c>
    </row>
    <row r="183" spans="3:5">
      <c r="D183" s="79" t="s">
        <v>200</v>
      </c>
      <c r="E183" s="80" t="s">
        <v>302</v>
      </c>
    </row>
    <row r="184" spans="3:5">
      <c r="D184" s="79" t="s">
        <v>303</v>
      </c>
      <c r="E184" s="80" t="s">
        <v>295</v>
      </c>
    </row>
    <row r="185" spans="3:5">
      <c r="D185" s="79" t="s">
        <v>206</v>
      </c>
      <c r="E185" s="80" t="s">
        <v>293</v>
      </c>
    </row>
    <row r="186" spans="3:5">
      <c r="D186" s="79" t="s">
        <v>208</v>
      </c>
      <c r="E186" s="80" t="s">
        <v>304</v>
      </c>
    </row>
    <row r="187" spans="3:5">
      <c r="D187" s="79" t="s">
        <v>209</v>
      </c>
      <c r="E187" s="80" t="s">
        <v>305</v>
      </c>
    </row>
    <row r="188" spans="3:5">
      <c r="D188" s="79" t="s">
        <v>211</v>
      </c>
      <c r="E188" s="80" t="s">
        <v>306</v>
      </c>
    </row>
    <row r="189" spans="3:5">
      <c r="C189" t="s">
        <v>143</v>
      </c>
      <c r="D189" s="77" t="s">
        <v>557</v>
      </c>
      <c r="E189" s="78" t="s">
        <v>558</v>
      </c>
    </row>
    <row r="190" spans="3:5">
      <c r="D190" s="79" t="s">
        <v>151</v>
      </c>
      <c r="E190" s="80" t="s">
        <v>559</v>
      </c>
    </row>
    <row r="191" spans="3:5">
      <c r="D191" s="79" t="s">
        <v>152</v>
      </c>
      <c r="E191" s="80" t="s">
        <v>560</v>
      </c>
    </row>
    <row r="192" spans="3:5">
      <c r="D192" s="79" t="s">
        <v>153</v>
      </c>
      <c r="E192" s="80" t="s">
        <v>561</v>
      </c>
    </row>
    <row r="193" spans="4:5">
      <c r="D193" s="79" t="s">
        <v>154</v>
      </c>
      <c r="E193" s="80" t="s">
        <v>562</v>
      </c>
    </row>
    <row r="194" spans="4:5">
      <c r="D194" s="79" t="s">
        <v>155</v>
      </c>
      <c r="E194" s="80" t="s">
        <v>563</v>
      </c>
    </row>
    <row r="195" spans="4:5">
      <c r="D195" s="79" t="s">
        <v>157</v>
      </c>
      <c r="E195" s="80" t="s">
        <v>564</v>
      </c>
    </row>
    <row r="196" spans="4:5">
      <c r="D196" s="79" t="s">
        <v>158</v>
      </c>
      <c r="E196" s="80" t="s">
        <v>531</v>
      </c>
    </row>
    <row r="197" spans="4:5">
      <c r="D197" s="79" t="s">
        <v>159</v>
      </c>
      <c r="E197" s="80" t="s">
        <v>565</v>
      </c>
    </row>
    <row r="198" spans="4:5">
      <c r="D198" s="79" t="s">
        <v>160</v>
      </c>
      <c r="E198" s="80" t="s">
        <v>566</v>
      </c>
    </row>
    <row r="199" spans="4:5">
      <c r="D199" s="79" t="s">
        <v>161</v>
      </c>
      <c r="E199" s="80" t="s">
        <v>567</v>
      </c>
    </row>
    <row r="200" spans="4:5">
      <c r="D200" s="79" t="s">
        <v>162</v>
      </c>
      <c r="E200" s="80" t="s">
        <v>568</v>
      </c>
    </row>
    <row r="201" spans="4:5">
      <c r="D201" s="79" t="s">
        <v>164</v>
      </c>
      <c r="E201" s="80" t="s">
        <v>569</v>
      </c>
    </row>
    <row r="202" spans="4:5">
      <c r="D202" s="79" t="s">
        <v>165</v>
      </c>
      <c r="E202" s="80" t="s">
        <v>570</v>
      </c>
    </row>
    <row r="203" spans="4:5">
      <c r="D203" s="79" t="s">
        <v>166</v>
      </c>
      <c r="E203" s="80" t="s">
        <v>571</v>
      </c>
    </row>
    <row r="204" spans="4:5">
      <c r="D204" s="79" t="s">
        <v>167</v>
      </c>
      <c r="E204" s="80" t="s">
        <v>572</v>
      </c>
    </row>
    <row r="205" spans="4:5">
      <c r="D205" s="79" t="s">
        <v>170</v>
      </c>
      <c r="E205" s="80" t="s">
        <v>573</v>
      </c>
    </row>
    <row r="206" spans="4:5">
      <c r="D206" s="79" t="s">
        <v>173</v>
      </c>
      <c r="E206" s="80" t="s">
        <v>574</v>
      </c>
    </row>
    <row r="207" spans="4:5">
      <c r="D207" s="79" t="s">
        <v>175</v>
      </c>
      <c r="E207" s="80" t="s">
        <v>575</v>
      </c>
    </row>
    <row r="208" spans="4:5">
      <c r="D208" s="79" t="s">
        <v>176</v>
      </c>
      <c r="E208" s="80" t="s">
        <v>576</v>
      </c>
    </row>
    <row r="209" spans="3:5">
      <c r="D209" s="79" t="s">
        <v>177</v>
      </c>
      <c r="E209" s="80" t="s">
        <v>577</v>
      </c>
    </row>
    <row r="210" spans="3:5">
      <c r="D210" s="79" t="s">
        <v>156</v>
      </c>
      <c r="E210" s="80" t="s">
        <v>578</v>
      </c>
    </row>
    <row r="211" spans="3:5">
      <c r="D211" s="79" t="s">
        <v>163</v>
      </c>
      <c r="E211" s="80" t="s">
        <v>579</v>
      </c>
    </row>
    <row r="212" spans="3:5">
      <c r="D212" s="79" t="s">
        <v>168</v>
      </c>
      <c r="E212" s="80" t="s">
        <v>580</v>
      </c>
    </row>
    <row r="213" spans="3:5">
      <c r="D213" s="79" t="s">
        <v>169</v>
      </c>
      <c r="E213" s="80" t="s">
        <v>581</v>
      </c>
    </row>
    <row r="214" spans="3:5">
      <c r="D214" s="79" t="s">
        <v>171</v>
      </c>
      <c r="E214" s="80" t="s">
        <v>560</v>
      </c>
    </row>
    <row r="215" spans="3:5">
      <c r="D215" s="79" t="s">
        <v>172</v>
      </c>
      <c r="E215" s="80" t="s">
        <v>582</v>
      </c>
    </row>
    <row r="216" spans="3:5">
      <c r="D216" s="79" t="s">
        <v>174</v>
      </c>
      <c r="E216" s="80" t="s">
        <v>583</v>
      </c>
    </row>
    <row r="217" spans="3:5">
      <c r="C217" t="s">
        <v>584</v>
      </c>
      <c r="D217" s="77" t="s">
        <v>585</v>
      </c>
      <c r="E217" s="78" t="s">
        <v>586</v>
      </c>
    </row>
    <row r="218" spans="3:5">
      <c r="D218" s="79" t="s">
        <v>587</v>
      </c>
      <c r="E218" s="80" t="s">
        <v>588</v>
      </c>
    </row>
    <row r="219" spans="3:5">
      <c r="D219" s="79" t="s">
        <v>214</v>
      </c>
      <c r="E219" s="80" t="s">
        <v>589</v>
      </c>
    </row>
    <row r="220" spans="3:5">
      <c r="D220" s="79" t="s">
        <v>216</v>
      </c>
      <c r="E220" s="80" t="s">
        <v>590</v>
      </c>
    </row>
    <row r="221" spans="3:5">
      <c r="D221" s="79" t="s">
        <v>591</v>
      </c>
      <c r="E221" s="80" t="s">
        <v>592</v>
      </c>
    </row>
    <row r="222" spans="3:5">
      <c r="D222" s="79" t="s">
        <v>217</v>
      </c>
      <c r="E222" s="80" t="s">
        <v>593</v>
      </c>
    </row>
    <row r="223" spans="3:5">
      <c r="D223" s="79" t="s">
        <v>594</v>
      </c>
      <c r="E223" s="80" t="s">
        <v>595</v>
      </c>
    </row>
    <row r="224" spans="3:5">
      <c r="D224" s="79" t="s">
        <v>218</v>
      </c>
      <c r="E224" s="80" t="s">
        <v>596</v>
      </c>
    </row>
    <row r="225" spans="4:5">
      <c r="D225" s="79" t="s">
        <v>220</v>
      </c>
      <c r="E225" s="80" t="s">
        <v>597</v>
      </c>
    </row>
    <row r="226" spans="4:5">
      <c r="D226" s="79" t="s">
        <v>221</v>
      </c>
      <c r="E226" s="80" t="s">
        <v>598</v>
      </c>
    </row>
    <row r="227" spans="4:5">
      <c r="D227" s="79" t="s">
        <v>222</v>
      </c>
      <c r="E227" s="80" t="s">
        <v>599</v>
      </c>
    </row>
    <row r="228" spans="4:5">
      <c r="D228" s="79" t="s">
        <v>224</v>
      </c>
      <c r="E228" s="80" t="s">
        <v>600</v>
      </c>
    </row>
    <row r="229" spans="4:5">
      <c r="D229" s="79" t="s">
        <v>601</v>
      </c>
      <c r="E229" s="80" t="s">
        <v>602</v>
      </c>
    </row>
    <row r="230" spans="4:5">
      <c r="D230" s="79" t="s">
        <v>603</v>
      </c>
      <c r="E230" s="80" t="s">
        <v>604</v>
      </c>
    </row>
    <row r="231" spans="4:5">
      <c r="D231" s="79" t="s">
        <v>605</v>
      </c>
      <c r="E231" s="80" t="s">
        <v>606</v>
      </c>
    </row>
    <row r="232" spans="4:5">
      <c r="D232" s="79" t="s">
        <v>215</v>
      </c>
      <c r="E232" s="80" t="s">
        <v>607</v>
      </c>
    </row>
    <row r="233" spans="4:5">
      <c r="D233" s="79" t="s">
        <v>608</v>
      </c>
      <c r="E233" s="80" t="s">
        <v>609</v>
      </c>
    </row>
    <row r="234" spans="4:5">
      <c r="D234" s="79" t="s">
        <v>219</v>
      </c>
      <c r="E234" s="80" t="s">
        <v>610</v>
      </c>
    </row>
    <row r="235" spans="4:5">
      <c r="D235" s="79" t="s">
        <v>223</v>
      </c>
      <c r="E235" s="80" t="s">
        <v>600</v>
      </c>
    </row>
    <row r="236" spans="4:5">
      <c r="D236" s="79" t="s">
        <v>225</v>
      </c>
      <c r="E236" s="80" t="s">
        <v>599</v>
      </c>
    </row>
    <row r="237" spans="4:5">
      <c r="D237" s="79" t="s">
        <v>611</v>
      </c>
      <c r="E237" s="80" t="s">
        <v>612</v>
      </c>
    </row>
    <row r="238" spans="4:5">
      <c r="D238" s="79" t="s">
        <v>613</v>
      </c>
      <c r="E238" s="80" t="s">
        <v>614</v>
      </c>
    </row>
  </sheetData>
  <sortState ref="B1:B10">
    <sortCondition ref="B1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rgb="FFFF6600"/>
  </sheetPr>
  <dimension ref="A1:T59"/>
  <sheetViews>
    <sheetView tabSelected="1" zoomScale="50" zoomScaleNormal="50" workbookViewId="0">
      <selection activeCell="B12" sqref="B12"/>
    </sheetView>
  </sheetViews>
  <sheetFormatPr baseColWidth="10" defaultRowHeight="15.75"/>
  <cols>
    <col min="1" max="1" width="11.375" customWidth="1"/>
    <col min="2" max="2" width="34.375" customWidth="1"/>
    <col min="3" max="3" width="27.625" bestFit="1" customWidth="1"/>
    <col min="4" max="4" width="41.375" customWidth="1"/>
    <col min="5" max="5" width="35.375" customWidth="1"/>
    <col min="6" max="6" width="48.875" customWidth="1"/>
    <col min="7" max="7" width="44.375" customWidth="1"/>
    <col min="8" max="8" width="31.125" customWidth="1"/>
    <col min="9" max="9" width="27.625" customWidth="1"/>
    <col min="10" max="10" width="31.125" customWidth="1"/>
    <col min="11" max="11" width="27.625" customWidth="1"/>
    <col min="12" max="20" width="10.875" style="29"/>
  </cols>
  <sheetData>
    <row r="1" spans="1:11" s="29" customFormat="1" ht="31.5">
      <c r="B1" s="109" t="s">
        <v>69</v>
      </c>
      <c r="C1" s="109"/>
      <c r="D1" s="109"/>
      <c r="E1" s="109"/>
      <c r="F1" s="109"/>
      <c r="G1" s="109"/>
      <c r="H1" s="109"/>
      <c r="I1" s="109"/>
      <c r="J1" s="109"/>
      <c r="K1" s="109"/>
    </row>
    <row r="2" spans="1:11" s="29" customFormat="1" ht="30.95" customHeight="1" thickBot="1"/>
    <row r="3" spans="1:11" s="29" customFormat="1" ht="30" customHeight="1">
      <c r="B3" s="20" t="s">
        <v>118</v>
      </c>
      <c r="C3" s="110" t="s">
        <v>138</v>
      </c>
      <c r="D3" s="110"/>
      <c r="E3" s="110"/>
      <c r="F3" s="110"/>
      <c r="G3" s="111"/>
      <c r="H3" s="30"/>
    </row>
    <row r="4" spans="1:11" s="29" customFormat="1" ht="24" customHeight="1">
      <c r="B4" s="21"/>
      <c r="C4" s="112" t="s">
        <v>625</v>
      </c>
      <c r="D4" s="112"/>
      <c r="E4" s="112"/>
      <c r="F4" s="112"/>
      <c r="G4" s="113"/>
      <c r="H4" s="30"/>
    </row>
    <row r="5" spans="1:11" s="29" customFormat="1" ht="39" customHeight="1">
      <c r="B5" s="21"/>
      <c r="C5" s="114" t="s">
        <v>626</v>
      </c>
      <c r="D5" s="114"/>
      <c r="E5" s="114"/>
      <c r="F5" s="114"/>
      <c r="G5" s="115"/>
      <c r="H5" s="30"/>
    </row>
    <row r="6" spans="1:11" s="29" customFormat="1" ht="19.5" thickBot="1">
      <c r="B6" s="22"/>
      <c r="C6" s="116" t="s">
        <v>133</v>
      </c>
      <c r="D6" s="117"/>
      <c r="E6" s="117"/>
      <c r="F6" s="117"/>
      <c r="G6" s="118"/>
      <c r="H6" s="30"/>
    </row>
    <row r="7" spans="1:11" s="29" customFormat="1" ht="18.75">
      <c r="B7" s="30"/>
    </row>
    <row r="8" spans="1:11" s="29" customFormat="1" ht="18.75">
      <c r="B8" s="30"/>
    </row>
    <row r="9" spans="1:11" s="29" customFormat="1" ht="16.5" thickBot="1"/>
    <row r="10" spans="1:11" ht="21">
      <c r="A10" s="102" t="s">
        <v>70</v>
      </c>
      <c r="B10" s="98" t="s">
        <v>71</v>
      </c>
      <c r="C10" s="99"/>
      <c r="D10" s="100" t="s">
        <v>72</v>
      </c>
      <c r="E10" s="101"/>
      <c r="F10" s="98" t="s">
        <v>73</v>
      </c>
      <c r="G10" s="99"/>
      <c r="H10" s="100" t="s">
        <v>74</v>
      </c>
      <c r="I10" s="101"/>
      <c r="J10" s="98" t="s">
        <v>75</v>
      </c>
      <c r="K10" s="99"/>
    </row>
    <row r="11" spans="1:11" ht="16.5" thickBot="1">
      <c r="A11" s="103"/>
      <c r="B11" s="18" t="s">
        <v>76</v>
      </c>
      <c r="C11" s="19" t="s">
        <v>77</v>
      </c>
      <c r="D11" s="18" t="s">
        <v>76</v>
      </c>
      <c r="E11" s="19" t="s">
        <v>77</v>
      </c>
      <c r="F11" s="18" t="s">
        <v>76</v>
      </c>
      <c r="G11" s="19" t="s">
        <v>77</v>
      </c>
      <c r="H11" s="18" t="s">
        <v>76</v>
      </c>
      <c r="I11" s="19" t="s">
        <v>77</v>
      </c>
      <c r="J11" s="18" t="s">
        <v>76</v>
      </c>
      <c r="K11" s="19" t="s">
        <v>77</v>
      </c>
    </row>
    <row r="12" spans="1:11" ht="21">
      <c r="A12" s="95" t="str">
        <f>IF(Identifications!B22="Cliquez pour choisir","",Identifications!B22)</f>
        <v/>
      </c>
      <c r="B12" s="72"/>
      <c r="C12" s="74"/>
      <c r="D12" s="72"/>
      <c r="E12" s="74"/>
      <c r="F12" s="72"/>
      <c r="G12" s="74"/>
      <c r="H12" s="72"/>
      <c r="I12" s="74"/>
      <c r="J12" s="72"/>
      <c r="K12" s="74"/>
    </row>
    <row r="13" spans="1:11" ht="21">
      <c r="A13" s="96"/>
      <c r="B13" s="73"/>
      <c r="C13" s="75"/>
      <c r="D13" s="73"/>
      <c r="E13" s="75"/>
      <c r="F13" s="73"/>
      <c r="G13" s="75"/>
      <c r="H13" s="73"/>
      <c r="I13" s="75"/>
      <c r="J13" s="73"/>
      <c r="K13" s="75"/>
    </row>
    <row r="14" spans="1:11" ht="21">
      <c r="A14" s="96"/>
      <c r="B14" s="73"/>
      <c r="C14" s="75"/>
      <c r="D14" s="73"/>
      <c r="E14" s="75"/>
      <c r="F14" s="73"/>
      <c r="G14" s="75"/>
      <c r="H14" s="73"/>
      <c r="I14" s="75"/>
      <c r="J14" s="73"/>
      <c r="K14" s="75"/>
    </row>
    <row r="15" spans="1:11" ht="21.75" thickBot="1">
      <c r="A15" s="97"/>
      <c r="B15" s="17"/>
      <c r="C15" s="57"/>
      <c r="D15" s="17"/>
      <c r="E15" s="57"/>
      <c r="F15" s="17"/>
      <c r="G15" s="57"/>
      <c r="H15" s="17"/>
      <c r="I15" s="57"/>
      <c r="J15" s="17"/>
      <c r="K15" s="57"/>
    </row>
    <row r="16" spans="1:11" ht="21">
      <c r="A16" s="95" t="str">
        <f>IF(Identifications!B23="Cliquez pour choisir","",Identifications!B23)</f>
        <v/>
      </c>
      <c r="B16" s="72"/>
      <c r="C16" s="74"/>
      <c r="D16" s="72"/>
      <c r="E16" s="74"/>
      <c r="F16" s="72"/>
      <c r="G16" s="74"/>
      <c r="H16" s="72"/>
      <c r="I16" s="74"/>
      <c r="J16" s="72"/>
      <c r="K16" s="74"/>
    </row>
    <row r="17" spans="1:11" ht="21">
      <c r="A17" s="96"/>
      <c r="B17" s="73"/>
      <c r="C17" s="75"/>
      <c r="D17" s="73"/>
      <c r="E17" s="75"/>
      <c r="F17" s="73"/>
      <c r="G17" s="75"/>
      <c r="H17" s="73"/>
      <c r="I17" s="75"/>
      <c r="J17" s="73"/>
      <c r="K17" s="75"/>
    </row>
    <row r="18" spans="1:11" ht="21">
      <c r="A18" s="96"/>
      <c r="B18" s="73"/>
      <c r="C18" s="75"/>
      <c r="D18" s="73"/>
      <c r="E18" s="75"/>
      <c r="F18" s="73"/>
      <c r="G18" s="75"/>
      <c r="H18" s="73"/>
      <c r="I18" s="75"/>
      <c r="J18" s="73"/>
      <c r="K18" s="75"/>
    </row>
    <row r="19" spans="1:11" ht="21.75" thickBot="1">
      <c r="A19" s="97"/>
      <c r="B19" s="17"/>
      <c r="C19" s="57"/>
      <c r="D19" s="17"/>
      <c r="E19" s="57"/>
      <c r="F19" s="17"/>
      <c r="G19" s="57"/>
      <c r="H19" s="17"/>
      <c r="I19" s="57"/>
      <c r="J19" s="17"/>
      <c r="K19" s="57"/>
    </row>
    <row r="20" spans="1:11" ht="21">
      <c r="A20" s="95" t="str">
        <f>IF(Identifications!B24="Cliquez pour choisir","",Identifications!B24)</f>
        <v/>
      </c>
      <c r="B20" s="72"/>
      <c r="C20" s="74"/>
      <c r="D20" s="72"/>
      <c r="E20" s="74"/>
      <c r="F20" s="72"/>
      <c r="G20" s="74"/>
      <c r="H20" s="72"/>
      <c r="I20" s="74"/>
      <c r="J20" s="72"/>
      <c r="K20" s="74"/>
    </row>
    <row r="21" spans="1:11" ht="21">
      <c r="A21" s="96"/>
      <c r="B21" s="73"/>
      <c r="C21" s="75"/>
      <c r="D21" s="73"/>
      <c r="E21" s="75"/>
      <c r="F21" s="73"/>
      <c r="G21" s="75"/>
      <c r="H21" s="73"/>
      <c r="I21" s="75"/>
      <c r="J21" s="73"/>
      <c r="K21" s="75"/>
    </row>
    <row r="22" spans="1:11" ht="21">
      <c r="A22" s="96"/>
      <c r="B22" s="73"/>
      <c r="C22" s="75"/>
      <c r="D22" s="73"/>
      <c r="E22" s="75"/>
      <c r="F22" s="73"/>
      <c r="G22" s="75"/>
      <c r="H22" s="73"/>
      <c r="I22" s="75"/>
      <c r="J22" s="73"/>
      <c r="K22" s="75"/>
    </row>
    <row r="23" spans="1:11" ht="21.75" thickBot="1">
      <c r="A23" s="97"/>
      <c r="B23" s="17"/>
      <c r="C23" s="57"/>
      <c r="D23" s="17"/>
      <c r="E23" s="57"/>
      <c r="F23" s="17"/>
      <c r="G23" s="57"/>
      <c r="H23" s="17"/>
      <c r="I23" s="57"/>
      <c r="J23" s="17"/>
      <c r="K23" s="57"/>
    </row>
    <row r="24" spans="1:11" ht="21">
      <c r="A24" s="104" t="str">
        <f>IF(Identifications!B25="Cliquez pour choisir","",Identifications!B25)</f>
        <v/>
      </c>
      <c r="B24" s="72"/>
      <c r="C24" s="74"/>
      <c r="D24" s="72"/>
      <c r="E24" s="74"/>
      <c r="F24" s="72"/>
      <c r="G24" s="74"/>
      <c r="H24" s="72"/>
      <c r="I24" s="74"/>
      <c r="J24" s="72"/>
      <c r="K24" s="74"/>
    </row>
    <row r="25" spans="1:11" ht="21">
      <c r="A25" s="105"/>
      <c r="B25" s="73"/>
      <c r="C25" s="75"/>
      <c r="D25" s="73"/>
      <c r="E25" s="75"/>
      <c r="F25" s="73"/>
      <c r="G25" s="75"/>
      <c r="H25" s="73"/>
      <c r="I25" s="75"/>
      <c r="J25" s="73"/>
      <c r="K25" s="75"/>
    </row>
    <row r="26" spans="1:11" ht="21">
      <c r="A26" s="105"/>
      <c r="B26" s="73"/>
      <c r="C26" s="75"/>
      <c r="D26" s="73"/>
      <c r="E26" s="75"/>
      <c r="F26" s="73"/>
      <c r="G26" s="75"/>
      <c r="H26" s="73"/>
      <c r="I26" s="75"/>
      <c r="J26" s="73"/>
      <c r="K26" s="75"/>
    </row>
    <row r="27" spans="1:11" ht="21.75" thickBot="1">
      <c r="A27" s="106"/>
      <c r="B27" s="17"/>
      <c r="C27" s="57"/>
      <c r="D27" s="17"/>
      <c r="E27" s="57"/>
      <c r="F27" s="17"/>
      <c r="G27" s="57"/>
      <c r="H27" s="17"/>
      <c r="I27" s="57"/>
      <c r="J27" s="17"/>
      <c r="K27" s="57"/>
    </row>
    <row r="28" spans="1:11" ht="21">
      <c r="A28" s="95" t="str">
        <f>IF(Identifications!B26="Cliquez pour choisir","",Identifications!B26)</f>
        <v/>
      </c>
      <c r="B28" s="72"/>
      <c r="C28" s="74"/>
      <c r="D28" s="72"/>
      <c r="E28" s="74"/>
      <c r="F28" s="72"/>
      <c r="G28" s="74"/>
      <c r="H28" s="72"/>
      <c r="I28" s="74"/>
      <c r="J28" s="72"/>
      <c r="K28" s="74"/>
    </row>
    <row r="29" spans="1:11" ht="21">
      <c r="A29" s="96"/>
      <c r="B29" s="73"/>
      <c r="C29" s="75"/>
      <c r="D29" s="73"/>
      <c r="E29" s="75"/>
      <c r="F29" s="73"/>
      <c r="G29" s="75"/>
      <c r="H29" s="73"/>
      <c r="I29" s="75"/>
      <c r="J29" s="73"/>
      <c r="K29" s="75"/>
    </row>
    <row r="30" spans="1:11" ht="21">
      <c r="A30" s="96"/>
      <c r="B30" s="73"/>
      <c r="C30" s="75"/>
      <c r="D30" s="73"/>
      <c r="E30" s="75"/>
      <c r="F30" s="73"/>
      <c r="G30" s="75"/>
      <c r="H30" s="73"/>
      <c r="I30" s="75"/>
      <c r="J30" s="73"/>
      <c r="K30" s="75"/>
    </row>
    <row r="31" spans="1:11" ht="21.75" thickBot="1">
      <c r="A31" s="97"/>
      <c r="B31" s="17"/>
      <c r="C31" s="57"/>
      <c r="D31" s="17"/>
      <c r="E31" s="57"/>
      <c r="F31" s="17"/>
      <c r="G31" s="57"/>
      <c r="H31" s="17"/>
      <c r="I31" s="57"/>
      <c r="J31" s="17"/>
      <c r="K31" s="57"/>
    </row>
    <row r="32" spans="1:11" ht="21">
      <c r="A32" s="95" t="str">
        <f>IF(Identifications!B27="Cliquez pour choisir","",Identifications!B27)</f>
        <v/>
      </c>
      <c r="B32" s="72"/>
      <c r="C32" s="74"/>
      <c r="D32" s="72"/>
      <c r="E32" s="74"/>
      <c r="F32" s="72"/>
      <c r="G32" s="74"/>
      <c r="H32" s="72"/>
      <c r="I32" s="74"/>
      <c r="J32" s="72"/>
      <c r="K32" s="74"/>
    </row>
    <row r="33" spans="1:11" ht="21">
      <c r="A33" s="96"/>
      <c r="B33" s="73"/>
      <c r="C33" s="75"/>
      <c r="D33" s="73"/>
      <c r="E33" s="75"/>
      <c r="F33" s="73"/>
      <c r="G33" s="75"/>
      <c r="H33" s="73"/>
      <c r="I33" s="75"/>
      <c r="J33" s="73"/>
      <c r="K33" s="75"/>
    </row>
    <row r="34" spans="1:11" ht="21">
      <c r="A34" s="96"/>
      <c r="B34" s="73"/>
      <c r="C34" s="75"/>
      <c r="D34" s="73"/>
      <c r="E34" s="75"/>
      <c r="F34" s="73"/>
      <c r="G34" s="75"/>
      <c r="H34" s="73"/>
      <c r="I34" s="75"/>
      <c r="J34" s="73"/>
      <c r="K34" s="75"/>
    </row>
    <row r="35" spans="1:11" ht="21.75" thickBot="1">
      <c r="A35" s="97"/>
      <c r="B35" s="17"/>
      <c r="C35" s="57"/>
      <c r="D35" s="17"/>
      <c r="E35" s="57"/>
      <c r="F35" s="17"/>
      <c r="G35" s="57"/>
      <c r="H35" s="17"/>
      <c r="I35" s="57"/>
      <c r="J35" s="17"/>
      <c r="K35" s="57"/>
    </row>
    <row r="36" spans="1:11" ht="21">
      <c r="A36" s="95" t="str">
        <f>IF(Identifications!B28="Cliquez pour choisir","",Identifications!B28)</f>
        <v/>
      </c>
      <c r="B36" s="72"/>
      <c r="C36" s="74"/>
      <c r="D36" s="72"/>
      <c r="E36" s="74"/>
      <c r="F36" s="72"/>
      <c r="G36" s="74"/>
      <c r="H36" s="72"/>
      <c r="I36" s="74"/>
      <c r="J36" s="72"/>
      <c r="K36" s="74"/>
    </row>
    <row r="37" spans="1:11" ht="21">
      <c r="A37" s="96"/>
      <c r="B37" s="73"/>
      <c r="C37" s="75"/>
      <c r="D37" s="73"/>
      <c r="E37" s="75"/>
      <c r="F37" s="73"/>
      <c r="G37" s="75"/>
      <c r="H37" s="73"/>
      <c r="I37" s="75"/>
      <c r="J37" s="73"/>
      <c r="K37" s="75"/>
    </row>
    <row r="38" spans="1:11" ht="21">
      <c r="A38" s="96"/>
      <c r="B38" s="73"/>
      <c r="C38" s="75"/>
      <c r="D38" s="73"/>
      <c r="E38" s="75"/>
      <c r="F38" s="73"/>
      <c r="G38" s="75"/>
      <c r="H38" s="73"/>
      <c r="I38" s="75"/>
      <c r="J38" s="73"/>
      <c r="K38" s="75"/>
    </row>
    <row r="39" spans="1:11" ht="21.75" thickBot="1">
      <c r="A39" s="97"/>
      <c r="B39" s="17"/>
      <c r="C39" s="57"/>
      <c r="D39" s="17"/>
      <c r="E39" s="57"/>
      <c r="F39" s="17"/>
      <c r="G39" s="57"/>
      <c r="H39" s="17"/>
      <c r="I39" s="57"/>
      <c r="J39" s="17"/>
      <c r="K39" s="57"/>
    </row>
    <row r="40" spans="1:11" ht="21">
      <c r="A40" s="95" t="str">
        <f>IF(Identifications!B29="Cliquez pour choisir","",Identifications!B29)</f>
        <v/>
      </c>
      <c r="B40" s="72"/>
      <c r="C40" s="74"/>
      <c r="D40" s="72"/>
      <c r="E40" s="74"/>
      <c r="F40" s="72"/>
      <c r="G40" s="74"/>
      <c r="H40" s="72"/>
      <c r="I40" s="74"/>
      <c r="J40" s="72"/>
      <c r="K40" s="74"/>
    </row>
    <row r="41" spans="1:11" ht="21">
      <c r="A41" s="96"/>
      <c r="B41" s="73"/>
      <c r="C41" s="75"/>
      <c r="D41" s="73"/>
      <c r="E41" s="75"/>
      <c r="F41" s="73"/>
      <c r="G41" s="75"/>
      <c r="H41" s="73"/>
      <c r="I41" s="75"/>
      <c r="J41" s="73"/>
      <c r="K41" s="75"/>
    </row>
    <row r="42" spans="1:11" ht="21">
      <c r="A42" s="96"/>
      <c r="B42" s="73"/>
      <c r="C42" s="75"/>
      <c r="D42" s="73"/>
      <c r="E42" s="75"/>
      <c r="F42" s="73"/>
      <c r="G42" s="75"/>
      <c r="H42" s="73"/>
      <c r="I42" s="75"/>
      <c r="J42" s="73"/>
      <c r="K42" s="75"/>
    </row>
    <row r="43" spans="1:11" ht="21.75" thickBot="1">
      <c r="A43" s="97"/>
      <c r="B43" s="17"/>
      <c r="C43" s="57"/>
      <c r="D43" s="17"/>
      <c r="E43" s="57"/>
      <c r="F43" s="17"/>
      <c r="G43" s="57"/>
      <c r="H43" s="17"/>
      <c r="I43" s="57"/>
      <c r="J43" s="17"/>
      <c r="K43" s="57"/>
    </row>
    <row r="44" spans="1:11" ht="21">
      <c r="A44" s="95" t="str">
        <f>IF(Identifications!B30="Cliquez pour choisir","",Identifications!B30)</f>
        <v/>
      </c>
      <c r="B44" s="72"/>
      <c r="C44" s="74"/>
      <c r="D44" s="72"/>
      <c r="E44" s="74"/>
      <c r="F44" s="72"/>
      <c r="G44" s="74"/>
      <c r="H44" s="72"/>
      <c r="I44" s="74"/>
      <c r="J44" s="72"/>
      <c r="K44" s="74"/>
    </row>
    <row r="45" spans="1:11" ht="21">
      <c r="A45" s="96"/>
      <c r="B45" s="73"/>
      <c r="C45" s="75"/>
      <c r="D45" s="73"/>
      <c r="E45" s="75"/>
      <c r="F45" s="73"/>
      <c r="G45" s="75"/>
      <c r="H45" s="73"/>
      <c r="I45" s="75"/>
      <c r="J45" s="73"/>
      <c r="K45" s="75"/>
    </row>
    <row r="46" spans="1:11" ht="21">
      <c r="A46" s="96"/>
      <c r="B46" s="73"/>
      <c r="C46" s="75"/>
      <c r="D46" s="73"/>
      <c r="E46" s="75"/>
      <c r="F46" s="73"/>
      <c r="G46" s="75"/>
      <c r="H46" s="73"/>
      <c r="I46" s="75"/>
      <c r="J46" s="73"/>
      <c r="K46" s="75"/>
    </row>
    <row r="47" spans="1:11" ht="21.75" thickBot="1">
      <c r="A47" s="97"/>
      <c r="B47" s="17"/>
      <c r="C47" s="57"/>
      <c r="D47" s="17"/>
      <c r="E47" s="57"/>
      <c r="F47" s="17"/>
      <c r="G47" s="57"/>
      <c r="H47" s="17"/>
      <c r="I47" s="57"/>
      <c r="J47" s="17"/>
      <c r="K47" s="57"/>
    </row>
    <row r="48" spans="1:11" ht="21">
      <c r="A48" s="95" t="str">
        <f>IF(Identifications!B31="Cliquez pour choisir","",Identifications!B31)</f>
        <v/>
      </c>
      <c r="B48" s="72"/>
      <c r="C48" s="74"/>
      <c r="D48" s="72"/>
      <c r="E48" s="74"/>
      <c r="F48" s="72"/>
      <c r="G48" s="74"/>
      <c r="H48" s="72"/>
      <c r="I48" s="74"/>
      <c r="J48" s="72"/>
      <c r="K48" s="74"/>
    </row>
    <row r="49" spans="1:11" ht="21">
      <c r="A49" s="96"/>
      <c r="B49" s="73"/>
      <c r="C49" s="75"/>
      <c r="D49" s="73"/>
      <c r="E49" s="75"/>
      <c r="F49" s="73"/>
      <c r="G49" s="75"/>
      <c r="H49" s="73"/>
      <c r="I49" s="75"/>
      <c r="J49" s="73"/>
      <c r="K49" s="75"/>
    </row>
    <row r="50" spans="1:11" ht="21">
      <c r="A50" s="96"/>
      <c r="B50" s="73"/>
      <c r="C50" s="75"/>
      <c r="D50" s="73"/>
      <c r="E50" s="75"/>
      <c r="F50" s="73"/>
      <c r="G50" s="75"/>
      <c r="H50" s="73"/>
      <c r="I50" s="75"/>
      <c r="J50" s="73"/>
      <c r="K50" s="75"/>
    </row>
    <row r="51" spans="1:11" ht="21.75" thickBot="1">
      <c r="A51" s="97"/>
      <c r="B51" s="17"/>
      <c r="C51" s="57"/>
      <c r="D51" s="17"/>
      <c r="E51" s="57"/>
      <c r="F51" s="17"/>
      <c r="G51" s="57"/>
      <c r="H51" s="17"/>
      <c r="I51" s="57"/>
      <c r="J51" s="17"/>
      <c r="K51" s="57"/>
    </row>
    <row r="52" spans="1:11" ht="21">
      <c r="A52" s="95" t="str">
        <f>IF(Identifications!B32="Cliquez pour choisir","",Identifications!B32)</f>
        <v/>
      </c>
      <c r="B52" s="72"/>
      <c r="C52" s="74"/>
      <c r="D52" s="72"/>
      <c r="E52" s="74"/>
      <c r="F52" s="72"/>
      <c r="G52" s="74"/>
      <c r="H52" s="72"/>
      <c r="I52" s="74"/>
      <c r="J52" s="72"/>
      <c r="K52" s="74"/>
    </row>
    <row r="53" spans="1:11" ht="21">
      <c r="A53" s="96"/>
      <c r="B53" s="73"/>
      <c r="C53" s="75"/>
      <c r="D53" s="73"/>
      <c r="E53" s="75"/>
      <c r="F53" s="73"/>
      <c r="G53" s="75"/>
      <c r="H53" s="73"/>
      <c r="I53" s="75"/>
      <c r="J53" s="73"/>
      <c r="K53" s="75"/>
    </row>
    <row r="54" spans="1:11" ht="21">
      <c r="A54" s="96"/>
      <c r="B54" s="73"/>
      <c r="C54" s="75"/>
      <c r="D54" s="73"/>
      <c r="E54" s="75"/>
      <c r="F54" s="73"/>
      <c r="G54" s="75"/>
      <c r="H54" s="73"/>
      <c r="I54" s="75"/>
      <c r="J54" s="73"/>
      <c r="K54" s="75"/>
    </row>
    <row r="55" spans="1:11" ht="21.75" thickBot="1">
      <c r="A55" s="97"/>
      <c r="B55" s="17"/>
      <c r="C55" s="57"/>
      <c r="D55" s="17"/>
      <c r="E55" s="57"/>
      <c r="F55" s="17"/>
      <c r="G55" s="57"/>
      <c r="H55" s="17"/>
      <c r="I55" s="57"/>
      <c r="J55" s="17"/>
      <c r="K55" s="57"/>
    </row>
    <row r="56" spans="1:11" ht="21">
      <c r="A56" s="107" t="str">
        <f>IF(Identifications!B33="Cliquez pour choisir","",Identifications!B33)</f>
        <v/>
      </c>
      <c r="B56" s="72"/>
      <c r="C56" s="74"/>
      <c r="D56" s="72"/>
      <c r="E56" s="74"/>
      <c r="F56" s="72"/>
      <c r="G56" s="74"/>
      <c r="H56" s="72"/>
      <c r="I56" s="74"/>
      <c r="J56" s="72"/>
      <c r="K56" s="74"/>
    </row>
    <row r="57" spans="1:11" ht="21">
      <c r="A57" s="107"/>
      <c r="B57" s="73"/>
      <c r="C57" s="75"/>
      <c r="D57" s="73"/>
      <c r="E57" s="75"/>
      <c r="F57" s="73"/>
      <c r="G57" s="75"/>
      <c r="H57" s="73"/>
      <c r="I57" s="75"/>
      <c r="J57" s="73"/>
      <c r="K57" s="75"/>
    </row>
    <row r="58" spans="1:11" ht="21">
      <c r="A58" s="107"/>
      <c r="B58" s="73"/>
      <c r="C58" s="75"/>
      <c r="D58" s="73"/>
      <c r="E58" s="75"/>
      <c r="F58" s="73"/>
      <c r="G58" s="75"/>
      <c r="H58" s="73"/>
      <c r="I58" s="75"/>
      <c r="J58" s="73"/>
      <c r="K58" s="75"/>
    </row>
    <row r="59" spans="1:11" ht="21.75" thickBot="1">
      <c r="A59" s="108"/>
      <c r="B59" s="17"/>
      <c r="C59" s="57"/>
      <c r="D59" s="17"/>
      <c r="E59" s="57"/>
      <c r="F59" s="17"/>
      <c r="G59" s="57"/>
      <c r="H59" s="17"/>
      <c r="I59" s="57"/>
      <c r="J59" s="17"/>
      <c r="K59" s="57"/>
    </row>
  </sheetData>
  <mergeCells count="23">
    <mergeCell ref="B1:K1"/>
    <mergeCell ref="C3:G3"/>
    <mergeCell ref="C4:G4"/>
    <mergeCell ref="C5:G5"/>
    <mergeCell ref="C6:G6"/>
    <mergeCell ref="A40:A43"/>
    <mergeCell ref="A44:A47"/>
    <mergeCell ref="A48:A51"/>
    <mergeCell ref="A52:A55"/>
    <mergeCell ref="A56:A59"/>
    <mergeCell ref="A20:A23"/>
    <mergeCell ref="A24:A27"/>
    <mergeCell ref="A28:A31"/>
    <mergeCell ref="A32:A35"/>
    <mergeCell ref="A36:A39"/>
    <mergeCell ref="A16:A19"/>
    <mergeCell ref="J10:K10"/>
    <mergeCell ref="A12:A15"/>
    <mergeCell ref="B10:C10"/>
    <mergeCell ref="D10:E10"/>
    <mergeCell ref="F10:G10"/>
    <mergeCell ref="H10:I10"/>
    <mergeCell ref="A10:A11"/>
  </mergeCells>
  <conditionalFormatting sqref="B12:B59 D12:D59 F12:F59 H12:H59 J12:J59">
    <cfRule type="containsText" dxfId="269" priority="2475" operator="containsText" text="ultimate">
      <formula>NOT(ISERROR(SEARCH("ultimate",B12)))</formula>
    </cfRule>
    <cfRule type="containsText" dxfId="268" priority="2476" operator="containsText" text="escrime">
      <formula>NOT(ISERROR(SEARCH("escrime",B12)))</formula>
    </cfRule>
    <cfRule type="containsText" dxfId="267" priority="2477" operator="containsText" text="tennis de table">
      <formula>NOT(ISERROR(SEARCH("tennis de table",B12)))</formula>
    </cfRule>
    <cfRule type="containsText" dxfId="266" priority="2478" operator="containsText" text="tennis">
      <formula>NOT(ISERROR(SEARCH("tennis",B12)))</formula>
    </cfRule>
    <cfRule type="containsText" dxfId="265" priority="2479" operator="containsText" text="lutte">
      <formula>NOT(ISERROR(SEARCH("lutte",B12)))</formula>
    </cfRule>
    <cfRule type="containsText" dxfId="264" priority="2480" operator="containsText" text="jeux d'opposition duelle C1">
      <formula>NOT(ISERROR(SEARCH("jeux d'opposition duelle C1",B12)))</formula>
    </cfRule>
    <cfRule type="containsText" dxfId="263" priority="2481" operator="containsText" text="jeux traditionnels">
      <formula>NOT(ISERROR(SEARCH("jeux traditionnels",B12)))</formula>
    </cfRule>
    <cfRule type="containsText" dxfId="262" priority="2482" operator="containsText" text="rugby">
      <formula>NOT(ISERROR(SEARCH("rugby",B12)))</formula>
    </cfRule>
    <cfRule type="containsText" dxfId="261" priority="2483" operator="containsText" text="basket">
      <formula>NOT(ISERROR(SEARCH("basket",B12)))</formula>
    </cfRule>
    <cfRule type="containsText" dxfId="260" priority="2484" operator="containsText" text="football">
      <formula>NOT(ISERROR(SEARCH("football",B12)))</formula>
    </cfRule>
    <cfRule type="containsText" dxfId="259" priority="2488" operator="containsText" text="randonnée">
      <formula>NOT(ISERROR(SEARCH("randonnée",B12)))</formula>
    </cfRule>
    <cfRule type="containsText" dxfId="258" priority="2489" operator="containsText" text="équitation">
      <formula>NOT(ISERROR(SEARCH("équitation",B12)))</formula>
    </cfRule>
    <cfRule type="containsText" dxfId="257" priority="2490" operator="containsText" text="roller C2/C3">
      <formula>NOT(ISERROR(SEARCH("roller C2/C3",B12)))</formula>
    </cfRule>
    <cfRule type="containsText" dxfId="256" priority="2491" operator="containsText" text="escalade">
      <formula>NOT(ISERROR(SEARCH("escalade",B12)))</formula>
    </cfRule>
    <cfRule type="containsText" dxfId="255" priority="2492" operator="containsText" text="activités nautiques">
      <formula>NOT(ISERROR(SEARCH("activités nautiques",B12)))</formula>
    </cfRule>
    <cfRule type="containsText" dxfId="254" priority="2493" operator="containsText" text="vélo C2/C3">
      <formula>NOT(ISERROR(SEARCH("vélo C2/C3",B12)))</formula>
    </cfRule>
    <cfRule type="containsText" dxfId="253" priority="2494" operator="containsText" text="activités d'orientation">
      <formula>NOT(ISERROR(SEARCH("activités d'orientation",B12)))</formula>
    </cfRule>
    <cfRule type="containsText" dxfId="252" priority="2498" operator="containsText" text="golf">
      <formula>NOT(ISERROR(SEARCH("golf",B12)))</formula>
    </cfRule>
    <cfRule type="containsText" dxfId="251" priority="2504" operator="containsText" text="natation">
      <formula>NOT(ISERROR(SEARCH("natation",B12)))</formula>
    </cfRule>
    <cfRule type="containsText" dxfId="250" priority="2505" operator="containsText" text="handball">
      <formula>NOT(ISERROR(SEARCH("handball",B12)))</formula>
    </cfRule>
  </conditionalFormatting>
  <conditionalFormatting sqref="B12:B59 D12:D59 F12:F59 H12:H59 J12:J59">
    <cfRule type="containsText" dxfId="249" priority="2457" operator="containsText" text="jeux d'adresse">
      <formula>NOT(ISERROR(SEARCH("jeux d'adresse",B12)))</formula>
    </cfRule>
    <cfRule type="containsText" dxfId="248" priority="2458" operator="containsText" text="jeux de balle C1">
      <formula>NOT(ISERROR(SEARCH("jeux de balle C1",B12)))</formula>
    </cfRule>
    <cfRule type="containsText" dxfId="247" priority="2459" operator="containsText" text="activités de roule C1">
      <formula>NOT(ISERROR(SEARCH("activités de roule C1",B12)))</formula>
    </cfRule>
    <cfRule type="containsText" dxfId="246" priority="2460" operator="containsText" text="activités athlétiques">
      <formula>NOT(ISERROR(SEARCH("activités athlétiques",B12)))</formula>
    </cfRule>
    <cfRule type="containsText" dxfId="245" priority="2466" operator="containsText" text="activités autour du cirque">
      <formula>NOT(ISERROR(SEARCH("activités autour du cirque",B12)))</formula>
    </cfRule>
    <cfRule type="containsText" dxfId="244" priority="2467" operator="containsText" text="acrosport">
      <formula>NOT(ISERROR(SEARCH("acrosport",B12)))</formula>
    </cfRule>
    <cfRule type="containsText" dxfId="243" priority="2468" operator="containsText" text="mime">
      <formula>NOT(ISERROR(SEARCH("mime",B12)))</formula>
    </cfRule>
    <cfRule type="containsText" dxfId="242" priority="2469" operator="containsText" text="activités gymniques">
      <formula>NOT(ISERROR(SEARCH("activités gymniques",B12)))</formula>
    </cfRule>
    <cfRule type="containsText" dxfId="241" priority="2470" operator="containsText" text="danse">
      <formula>NOT(ISERROR(SEARCH("danse",B12)))</formula>
    </cfRule>
    <cfRule type="containsText" dxfId="240" priority="2471" operator="containsText" text="rondes C1">
      <formula>NOT(ISERROR(SEARCH("rondes C1",B12)))</formula>
    </cfRule>
  </conditionalFormatting>
  <conditionalFormatting sqref="C12:C15">
    <cfRule type="expression" dxfId="239" priority="2161">
      <formula>OR(B12="natation",B12="activités d'orientation", B12="vélo C2/C3",B12="activités nautiques",B12="escalade",B12="roller C2/C3",B12="équitation",B12="randonnée")</formula>
    </cfRule>
    <cfRule type="expression" dxfId="238" priority="2162">
      <formula>OR(B12="rugby",B12="Handball",B12="jeux de balle C1",B12="football",B12="basket",B12="jeux traditionnels",B12="jeux d'opposition duelle C1",B12="lutte",B12="tennis",B12="tennis de table",B12="escrime",B12="ultimate")</formula>
    </cfRule>
  </conditionalFormatting>
  <conditionalFormatting sqref="C12:C15">
    <cfRule type="expression" dxfId="237" priority="2159">
      <formula>OR(B12="activités de roule C1",B12="jeux d'adresse",B12="golf",B12="activités athlétiques")</formula>
    </cfRule>
    <cfRule type="expression" dxfId="236" priority="2160">
      <formula>OR(B12="rondes C1",B12="danse",B12="activités gymniques",B12="mime",B12="acrosport",B12="activités autour du cirque")</formula>
    </cfRule>
  </conditionalFormatting>
  <conditionalFormatting sqref="C16:C19">
    <cfRule type="expression" dxfId="235" priority="1975">
      <formula>OR(B16="natation",B16="activités d'orientation", B16="vélo C2/C3",B16="activités nautiques",B16="escalade",B16="roller C2/C3",B16="équitation",B16="randonnée")</formula>
    </cfRule>
    <cfRule type="expression" dxfId="234" priority="1976">
      <formula>OR(B16="rugby",B16="Handball",B16="jeux de balle C1",B16="football",B16="basket",B16="jeux traditionnels",B16="jeux d'opposition duelle C1",B16="lutte",B16="tennis",B16="tennis de table",B16="escrime",B16="ultimate")</formula>
    </cfRule>
  </conditionalFormatting>
  <conditionalFormatting sqref="C16:C19">
    <cfRule type="expression" dxfId="233" priority="1973">
      <formula>OR(B16="activités de roule C1",B16="jeux d'adresse",B16="golf",B16="activités athlétiques")</formula>
    </cfRule>
    <cfRule type="expression" dxfId="232" priority="1974">
      <formula>OR(B16="rondes C1",B16="danse",B16="activités gymniques",B16="mime",B16="acrosport",B16="activités autour du cirque")</formula>
    </cfRule>
  </conditionalFormatting>
  <conditionalFormatting sqref="C20:C23">
    <cfRule type="expression" dxfId="231" priority="1941">
      <formula>OR(B20="natation",B20="activités d'orientation", B20="vélo C2/C3",B20="activités nautiques",B20="escalade",B20="roller C2/C3",B20="équitation",B20="randonnée")</formula>
    </cfRule>
    <cfRule type="expression" dxfId="230" priority="1942">
      <formula>OR(B20="rugby",B20="Handball",B20="jeux de balle C1",B20="football",B20="basket",B20="jeux traditionnels",B20="jeux d'opposition duelle C1",B20="lutte",B20="tennis",B20="tennis de table",B20="escrime",B20="ultimate")</formula>
    </cfRule>
  </conditionalFormatting>
  <conditionalFormatting sqref="C20:C23">
    <cfRule type="expression" dxfId="229" priority="1939">
      <formula>OR(B20="activités de roule C1",B20="jeux d'adresse",B20="golf",B20="activités athlétiques")</formula>
    </cfRule>
    <cfRule type="expression" dxfId="228" priority="1940">
      <formula>OR(B20="rondes C1",B20="danse",B20="activités gymniques",B20="mime",B20="acrosport",B20="activités autour du cirque")</formula>
    </cfRule>
  </conditionalFormatting>
  <conditionalFormatting sqref="C24:C27">
    <cfRule type="expression" dxfId="227" priority="1907">
      <formula>OR(B24="natation",B24="activités d'orientation", B24="vélo C2/C3",B24="activités nautiques",B24="escalade",B24="roller C2/C3",B24="équitation",B24="randonnée")</formula>
    </cfRule>
    <cfRule type="expression" dxfId="226" priority="1908">
      <formula>OR(B24="rugby",B24="Handball",B24="jeux de balle C1",B24="football",B24="basket",B24="jeux traditionnels",B24="jeux d'opposition duelle C1",B24="lutte",B24="tennis",B24="tennis de table",B24="escrime",B24="ultimate")</formula>
    </cfRule>
  </conditionalFormatting>
  <conditionalFormatting sqref="C24:C27">
    <cfRule type="expression" dxfId="225" priority="1905">
      <formula>OR(B24="activités de roule C1",B24="jeux d'adresse",B24="golf",B24="activités athlétiques")</formula>
    </cfRule>
    <cfRule type="expression" dxfId="224" priority="1906">
      <formula>OR(B24="rondes C1",B24="danse",B24="activités gymniques",B24="mime",B24="acrosport",B24="activités autour du cirque")</formula>
    </cfRule>
  </conditionalFormatting>
  <conditionalFormatting sqref="C28:C31">
    <cfRule type="expression" dxfId="223" priority="1873">
      <formula>OR(B28="natation",B28="activités d'orientation", B28="vélo C2/C3",B28="activités nautiques",B28="escalade",B28="roller C2/C3",B28="équitation",B28="randonnée")</formula>
    </cfRule>
    <cfRule type="expression" dxfId="222" priority="1874">
      <formula>OR(B28="rugby",B28="Handball",B28="jeux de balle C1",B28="football",B28="basket",B28="jeux traditionnels",B28="jeux d'opposition duelle C1",B28="lutte",B28="tennis",B28="tennis de table",B28="escrime",B28="ultimate")</formula>
    </cfRule>
  </conditionalFormatting>
  <conditionalFormatting sqref="C28:C31">
    <cfRule type="expression" dxfId="221" priority="1871">
      <formula>OR(B28="activités de roule C1",B28="jeux d'adresse",B28="golf",B28="activités athlétiques")</formula>
    </cfRule>
    <cfRule type="expression" dxfId="220" priority="1872">
      <formula>OR(B28="rondes C1",B28="danse",B28="activités gymniques",B28="mime",B28="acrosport",B28="activités autour du cirque")</formula>
    </cfRule>
  </conditionalFormatting>
  <conditionalFormatting sqref="C32:C35">
    <cfRule type="expression" dxfId="219" priority="1839">
      <formula>OR(B32="natation",B32="activités d'orientation", B32="vélo C2/C3",B32="activités nautiques",B32="escalade",B32="roller C2/C3",B32="équitation",B32="randonnée")</formula>
    </cfRule>
    <cfRule type="expression" dxfId="218" priority="1840">
      <formula>OR(B32="rugby",B32="Handball",B32="jeux de balle C1",B32="football",B32="basket",B32="jeux traditionnels",B32="jeux d'opposition duelle C1",B32="lutte",B32="tennis",B32="tennis de table",B32="escrime",B32="ultimate")</formula>
    </cfRule>
  </conditionalFormatting>
  <conditionalFormatting sqref="C32:C35">
    <cfRule type="expression" dxfId="217" priority="1837">
      <formula>OR(B32="activités de roule C1",B32="jeux d'adresse",B32="golf",B32="activités athlétiques")</formula>
    </cfRule>
    <cfRule type="expression" dxfId="216" priority="1838">
      <formula>OR(B32="rondes C1",B32="danse",B32="activités gymniques",B32="mime",B32="acrosport",B32="activités autour du cirque")</formula>
    </cfRule>
  </conditionalFormatting>
  <conditionalFormatting sqref="C36:C39">
    <cfRule type="expression" dxfId="215" priority="1805">
      <formula>OR(B36="natation",B36="activités d'orientation", B36="vélo C2/C3",B36="activités nautiques",B36="escalade",B36="roller C2/C3",B36="équitation",B36="randonnée")</formula>
    </cfRule>
    <cfRule type="expression" dxfId="214" priority="1806">
      <formula>OR(B36="rugby",B36="Handball",B36="jeux de balle C1",B36="football",B36="basket",B36="jeux traditionnels",B36="jeux d'opposition duelle C1",B36="lutte",B36="tennis",B36="tennis de table",B36="escrime",B36="ultimate")</formula>
    </cfRule>
  </conditionalFormatting>
  <conditionalFormatting sqref="C36:C39">
    <cfRule type="expression" dxfId="213" priority="1803">
      <formula>OR(B36="activités de roule C1",B36="jeux d'adresse",B36="golf",B36="activités athlétiques")</formula>
    </cfRule>
    <cfRule type="expression" dxfId="212" priority="1804">
      <formula>OR(B36="rondes C1",B36="danse",B36="activités gymniques",B36="mime",B36="acrosport",B36="activités autour du cirque")</formula>
    </cfRule>
  </conditionalFormatting>
  <conditionalFormatting sqref="C40:C43">
    <cfRule type="expression" dxfId="211" priority="1771">
      <formula>OR(B40="natation",B40="activités d'orientation", B40="vélo C2/C3",B40="activités nautiques",B40="escalade",B40="roller C2/C3",B40="équitation",B40="randonnée")</formula>
    </cfRule>
    <cfRule type="expression" dxfId="210" priority="1772">
      <formula>OR(B40="rugby",B40="Handball",B40="jeux de balle C1",B40="football",B40="basket",B40="jeux traditionnels",B40="jeux d'opposition duelle C1",B40="lutte",B40="tennis",B40="tennis de table",B40="escrime",B40="ultimate")</formula>
    </cfRule>
  </conditionalFormatting>
  <conditionalFormatting sqref="C40:C43">
    <cfRule type="expression" dxfId="209" priority="1769">
      <formula>OR(B40="activités de roule C1",B40="jeux d'adresse",B40="golf",B40="activités athlétiques")</formula>
    </cfRule>
    <cfRule type="expression" dxfId="208" priority="1770">
      <formula>OR(B40="rondes C1",B40="danse",B40="activités gymniques",B40="mime",B40="acrosport",B40="activités autour du cirque")</formula>
    </cfRule>
  </conditionalFormatting>
  <conditionalFormatting sqref="C44:C47">
    <cfRule type="expression" dxfId="207" priority="1737">
      <formula>OR(B44="natation",B44="activités d'orientation", B44="vélo C2/C3",B44="activités nautiques",B44="escalade",B44="roller C2/C3",B44="équitation",B44="randonnée")</formula>
    </cfRule>
    <cfRule type="expression" dxfId="206" priority="1738">
      <formula>OR(B44="rugby",B44="Handball",B44="jeux de balle C1",B44="football",B44="basket",B44="jeux traditionnels",B44="jeux d'opposition duelle C1",B44="lutte",B44="tennis",B44="tennis de table",B44="escrime",B44="ultimate")</formula>
    </cfRule>
  </conditionalFormatting>
  <conditionalFormatting sqref="C44:C47">
    <cfRule type="expression" dxfId="205" priority="1735">
      <formula>OR(B44="activités de roule C1",B44="jeux d'adresse",B44="golf",B44="activités athlétiques")</formula>
    </cfRule>
    <cfRule type="expression" dxfId="204" priority="1736">
      <formula>OR(B44="rondes C1",B44="danse",B44="activités gymniques",B44="mime",B44="acrosport",B44="activités autour du cirque")</formula>
    </cfRule>
  </conditionalFormatting>
  <conditionalFormatting sqref="C48:C51">
    <cfRule type="expression" dxfId="203" priority="1703">
      <formula>OR(B48="natation",B48="activités d'orientation", B48="vélo C2/C3",B48="activités nautiques",B48="escalade",B48="roller C2/C3",B48="équitation",B48="randonnée")</formula>
    </cfRule>
    <cfRule type="expression" dxfId="202" priority="1704">
      <formula>OR(B48="rugby",B48="Handball",B48="jeux de balle C1",B48="football",B48="basket",B48="jeux traditionnels",B48="jeux d'opposition duelle C1",B48="lutte",B48="tennis",B48="tennis de table",B48="escrime",B48="ultimate")</formula>
    </cfRule>
  </conditionalFormatting>
  <conditionalFormatting sqref="C48:C51">
    <cfRule type="expression" dxfId="201" priority="1701">
      <formula>OR(B48="activités de roule C1",B48="jeux d'adresse",B48="golf",B48="activités athlétiques")</formula>
    </cfRule>
    <cfRule type="expression" dxfId="200" priority="1702">
      <formula>OR(B48="rondes C1",B48="danse",B48="activités gymniques",B48="mime",B48="acrosport",B48="activités autour du cirque")</formula>
    </cfRule>
  </conditionalFormatting>
  <conditionalFormatting sqref="C52:C55">
    <cfRule type="expression" dxfId="199" priority="1669">
      <formula>OR(B52="natation",B52="activités d'orientation", B52="vélo C2/C3",B52="activités nautiques",B52="escalade",B52="roller C2/C3",B52="équitation",B52="randonnée")</formula>
    </cfRule>
    <cfRule type="expression" dxfId="198" priority="1670">
      <formula>OR(B52="rugby",B52="Handball",B52="jeux de balle C1",B52="football",B52="basket",B52="jeux traditionnels",B52="jeux d'opposition duelle C1",B52="lutte",B52="tennis",B52="tennis de table",B52="escrime",B52="ultimate")</formula>
    </cfRule>
  </conditionalFormatting>
  <conditionalFormatting sqref="C52:C55">
    <cfRule type="expression" dxfId="197" priority="1667">
      <formula>OR(B52="activités de roule C1",B52="jeux d'adresse",B52="golf",B52="activités athlétiques")</formula>
    </cfRule>
    <cfRule type="expression" dxfId="196" priority="1668">
      <formula>OR(B52="rondes C1",B52="danse",B52="activités gymniques",B52="mime",B52="acrosport",B52="activités autour du cirque")</formula>
    </cfRule>
  </conditionalFormatting>
  <conditionalFormatting sqref="C56:C59">
    <cfRule type="expression" dxfId="195" priority="1635">
      <formula>OR(B56="natation",B56="activités d'orientation", B56="vélo C2/C3",B56="activités nautiques",B56="escalade",B56="roller C2/C3",B56="équitation",B56="randonnée")</formula>
    </cfRule>
    <cfRule type="expression" dxfId="194" priority="1636">
      <formula>OR(B56="rugby",B56="Handball",B56="jeux de balle C1",B56="football",B56="basket",B56="jeux traditionnels",B56="jeux d'opposition duelle C1",B56="lutte",B56="tennis",B56="tennis de table",B56="escrime",B56="ultimate")</formula>
    </cfRule>
  </conditionalFormatting>
  <conditionalFormatting sqref="C56:C59">
    <cfRule type="expression" dxfId="193" priority="1633">
      <formula>OR(B56="activités de roule C1",B56="jeux d'adresse",B56="golf",B56="activités athlétiques")</formula>
    </cfRule>
    <cfRule type="expression" dxfId="192" priority="1634">
      <formula>OR(B56="rondes C1",B56="danse",B56="activités gymniques",B56="mime",B56="acrosport",B56="activités autour du cirque")</formula>
    </cfRule>
  </conditionalFormatting>
  <conditionalFormatting sqref="E12:E15">
    <cfRule type="expression" dxfId="191" priority="1601">
      <formula>OR(D12="natation",D12="activités d'orientation", D12="vélo C2/C3",D12="activités nautiques",D12="escalade",D12="roller C2/C3",D12="équitation",D12="randonnée")</formula>
    </cfRule>
    <cfRule type="expression" dxfId="190" priority="1602">
      <formula>OR(D12="rugby",D12="Handball",D12="jeux de balle C1",D12="football",D12="basket",D12="jeux traditionnels",D12="jeux d'opposition duelle C1",D12="lutte",D12="tennis",D12="tennis de table",D12="escrime",D12="ultimate")</formula>
    </cfRule>
  </conditionalFormatting>
  <conditionalFormatting sqref="E12:E15">
    <cfRule type="expression" dxfId="189" priority="1599">
      <formula>OR(D12="activités de roule C1",D12="jeux d'adresse",D12="golf",D12="activités athlétiques")</formula>
    </cfRule>
    <cfRule type="expression" dxfId="188" priority="1600">
      <formula>OR(D12="rondes C1",D12="danse",D12="activités gymniques",D12="mime",D12="acrosport",D12="activités autour du cirque")</formula>
    </cfRule>
  </conditionalFormatting>
  <conditionalFormatting sqref="E16:E19">
    <cfRule type="expression" dxfId="187" priority="1567">
      <formula>OR(D16="natation",D16="activités d'orientation", D16="vélo C2/C3",D16="activités nautiques",D16="escalade",D16="roller C2/C3",D16="équitation",D16="randonnée")</formula>
    </cfRule>
    <cfRule type="expression" dxfId="186" priority="1568">
      <formula>OR(D16="rugby",D16="Handball",D16="jeux de balle C1",D16="football",D16="basket",D16="jeux traditionnels",D16="jeux d'opposition duelle C1",D16="lutte",D16="tennis",D16="tennis de table",D16="escrime",D16="ultimate")</formula>
    </cfRule>
  </conditionalFormatting>
  <conditionalFormatting sqref="E16:E19">
    <cfRule type="expression" dxfId="185" priority="1565">
      <formula>OR(D16="activités de roule C1",D16="jeux d'adresse",D16="golf",D16="activités athlétiques")</formula>
    </cfRule>
    <cfRule type="expression" dxfId="184" priority="1566">
      <formula>OR(D16="rondes C1",D16="danse",D16="activités gymniques",D16="mime",D16="acrosport",D16="activités autour du cirque")</formula>
    </cfRule>
  </conditionalFormatting>
  <conditionalFormatting sqref="E20:E23">
    <cfRule type="expression" dxfId="183" priority="1533">
      <formula>OR(D20="natation",D20="activités d'orientation", D20="vélo C2/C3",D20="activités nautiques",D20="escalade",D20="roller C2/C3",D20="équitation",D20="randonnée")</formula>
    </cfRule>
    <cfRule type="expression" dxfId="182" priority="1534">
      <formula>OR(D20="rugby",D20="Handball",D20="jeux de balle C1",D20="football",D20="basket",D20="jeux traditionnels",D20="jeux d'opposition duelle C1",D20="lutte",D20="tennis",D20="tennis de table",D20="escrime",D20="ultimate")</formula>
    </cfRule>
  </conditionalFormatting>
  <conditionalFormatting sqref="E20:E23">
    <cfRule type="expression" dxfId="181" priority="1531">
      <formula>OR(D20="activités de roule C1",D20="jeux d'adresse",D20="golf",D20="activités athlétiques")</formula>
    </cfRule>
    <cfRule type="expression" dxfId="180" priority="1532">
      <formula>OR(D20="rondes C1",D20="danse",D20="activités gymniques",D20="mime",D20="acrosport",D20="activités autour du cirque")</formula>
    </cfRule>
  </conditionalFormatting>
  <conditionalFormatting sqref="E24:E27">
    <cfRule type="expression" dxfId="179" priority="1499">
      <formula>OR(D24="natation",D24="activités d'orientation", D24="vélo C2/C3",D24="activités nautiques",D24="escalade",D24="roller C2/C3",D24="équitation",D24="randonnée")</formula>
    </cfRule>
    <cfRule type="expression" dxfId="178" priority="1500">
      <formula>OR(D24="rugby",D24="Handball",D24="jeux de balle C1",D24="football",D24="basket",D24="jeux traditionnels",D24="jeux d'opposition duelle C1",D24="lutte",D24="tennis",D24="tennis de table",D24="escrime",D24="ultimate")</formula>
    </cfRule>
  </conditionalFormatting>
  <conditionalFormatting sqref="E24:E27">
    <cfRule type="expression" dxfId="177" priority="1497">
      <formula>OR(D24="activités de roule C1",D24="jeux d'adresse",D24="golf",D24="activités athlétiques")</formula>
    </cfRule>
    <cfRule type="expression" dxfId="176" priority="1498">
      <formula>OR(D24="rondes C1",D24="danse",D24="activités gymniques",D24="mime",D24="acrosport",D24="activités autour du cirque")</formula>
    </cfRule>
  </conditionalFormatting>
  <conditionalFormatting sqref="E28:E31">
    <cfRule type="expression" dxfId="175" priority="1465">
      <formula>OR(D28="natation",D28="activités d'orientation", D28="vélo C2/C3",D28="activités nautiques",D28="escalade",D28="roller C2/C3",D28="équitation",D28="randonnée")</formula>
    </cfRule>
    <cfRule type="expression" dxfId="174" priority="1466">
      <formula>OR(D28="rugby",D28="Handball",D28="jeux de balle C1",D28="football",D28="basket",D28="jeux traditionnels",D28="jeux d'opposition duelle C1",D28="lutte",D28="tennis",D28="tennis de table",D28="escrime",D28="ultimate")</formula>
    </cfRule>
  </conditionalFormatting>
  <conditionalFormatting sqref="E28:E31">
    <cfRule type="expression" dxfId="173" priority="1463">
      <formula>OR(D28="activités de roule C1",D28="jeux d'adresse",D28="golf",D28="activités athlétiques")</formula>
    </cfRule>
    <cfRule type="expression" dxfId="172" priority="1464">
      <formula>OR(D28="rondes C1",D28="danse",D28="activités gymniques",D28="mime",D28="acrosport",D28="activités autour du cirque")</formula>
    </cfRule>
  </conditionalFormatting>
  <conditionalFormatting sqref="E32:E35">
    <cfRule type="expression" dxfId="171" priority="1431">
      <formula>OR(D32="natation",D32="activités d'orientation", D32="vélo C2/C3",D32="activités nautiques",D32="escalade",D32="roller C2/C3",D32="équitation",D32="randonnée")</formula>
    </cfRule>
    <cfRule type="expression" dxfId="170" priority="1432">
      <formula>OR(D32="rugby",D32="Handball",D32="jeux de balle C1",D32="football",D32="basket",D32="jeux traditionnels",D32="jeux d'opposition duelle C1",D32="lutte",D32="tennis",D32="tennis de table",D32="escrime",D32="ultimate")</formula>
    </cfRule>
  </conditionalFormatting>
  <conditionalFormatting sqref="E32:E35">
    <cfRule type="expression" dxfId="169" priority="1429">
      <formula>OR(D32="activités de roule C1",D32="jeux d'adresse",D32="golf",D32="activités athlétiques")</formula>
    </cfRule>
    <cfRule type="expression" dxfId="168" priority="1430">
      <formula>OR(D32="rondes C1",D32="danse",D32="activités gymniques",D32="mime",D32="acrosport",D32="activités autour du cirque")</formula>
    </cfRule>
  </conditionalFormatting>
  <conditionalFormatting sqref="E36:E39">
    <cfRule type="expression" dxfId="167" priority="1397">
      <formula>OR(D36="natation",D36="activités d'orientation", D36="vélo C2/C3",D36="activités nautiques",D36="escalade",D36="roller C2/C3",D36="équitation",D36="randonnée")</formula>
    </cfRule>
    <cfRule type="expression" dxfId="166" priority="1398">
      <formula>OR(D36="rugby",D36="Handball",D36="jeux de balle C1",D36="football",D36="basket",D36="jeux traditionnels",D36="jeux d'opposition duelle C1",D36="lutte",D36="tennis",D36="tennis de table",D36="escrime",D36="ultimate")</formula>
    </cfRule>
  </conditionalFormatting>
  <conditionalFormatting sqref="E36:E39">
    <cfRule type="expression" dxfId="165" priority="1395">
      <formula>OR(D36="activités de roule C1",D36="jeux d'adresse",D36="golf",D36="activités athlétiques")</formula>
    </cfRule>
    <cfRule type="expression" dxfId="164" priority="1396">
      <formula>OR(D36="rondes C1",D36="danse",D36="activités gymniques",D36="mime",D36="acrosport",D36="activités autour du cirque")</formula>
    </cfRule>
  </conditionalFormatting>
  <conditionalFormatting sqref="E40:E43">
    <cfRule type="expression" dxfId="163" priority="1363">
      <formula>OR(D40="natation",D40="activités d'orientation", D40="vélo C2/C3",D40="activités nautiques",D40="escalade",D40="roller C2/C3",D40="équitation",D40="randonnée")</formula>
    </cfRule>
    <cfRule type="expression" dxfId="162" priority="1364">
      <formula>OR(D40="rugby",D40="Handball",D40="jeux de balle C1",D40="football",D40="basket",D40="jeux traditionnels",D40="jeux d'opposition duelle C1",D40="lutte",D40="tennis",D40="tennis de table",D40="escrime",D40="ultimate")</formula>
    </cfRule>
  </conditionalFormatting>
  <conditionalFormatting sqref="E40:E43">
    <cfRule type="expression" dxfId="161" priority="1361">
      <formula>OR(D40="activités de roule C1",D40="jeux d'adresse",D40="golf",D40="activités athlétiques")</formula>
    </cfRule>
    <cfRule type="expression" dxfId="160" priority="1362">
      <formula>OR(D40="rondes C1",D40="danse",D40="activités gymniques",D40="mime",D40="acrosport",D40="activités autour du cirque")</formula>
    </cfRule>
  </conditionalFormatting>
  <conditionalFormatting sqref="E44:E47">
    <cfRule type="expression" dxfId="159" priority="1329">
      <formula>OR(D44="natation",D44="activités d'orientation", D44="vélo C2/C3",D44="activités nautiques",D44="escalade",D44="roller C2/C3",D44="équitation",D44="randonnée")</formula>
    </cfRule>
    <cfRule type="expression" dxfId="158" priority="1330">
      <formula>OR(D44="rugby",D44="Handball",D44="jeux de balle C1",D44="football",D44="basket",D44="jeux traditionnels",D44="jeux d'opposition duelle C1",D44="lutte",D44="tennis",D44="tennis de table",D44="escrime",D44="ultimate")</formula>
    </cfRule>
  </conditionalFormatting>
  <conditionalFormatting sqref="E44:E47">
    <cfRule type="expression" dxfId="157" priority="1327">
      <formula>OR(D44="activités de roule C1",D44="jeux d'adresse",D44="golf",D44="activités athlétiques")</formula>
    </cfRule>
    <cfRule type="expression" dxfId="156" priority="1328">
      <formula>OR(D44="rondes C1",D44="danse",D44="activités gymniques",D44="mime",D44="acrosport",D44="activités autour du cirque")</formula>
    </cfRule>
  </conditionalFormatting>
  <conditionalFormatting sqref="E48:E51">
    <cfRule type="expression" dxfId="155" priority="1295">
      <formula>OR(D48="natation",D48="activités d'orientation", D48="vélo C2/C3",D48="activités nautiques",D48="escalade",D48="roller C2/C3",D48="équitation",D48="randonnée")</formula>
    </cfRule>
    <cfRule type="expression" dxfId="154" priority="1296">
      <formula>OR(D48="rugby",D48="Handball",D48="jeux de balle C1",D48="football",D48="basket",D48="jeux traditionnels",D48="jeux d'opposition duelle C1",D48="lutte",D48="tennis",D48="tennis de table",D48="escrime",D48="ultimate")</formula>
    </cfRule>
  </conditionalFormatting>
  <conditionalFormatting sqref="E48:E51">
    <cfRule type="expression" dxfId="153" priority="1293">
      <formula>OR(D48="activités de roule C1",D48="jeux d'adresse",D48="golf",D48="activités athlétiques")</formula>
    </cfRule>
    <cfRule type="expression" dxfId="152" priority="1294">
      <formula>OR(D48="rondes C1",D48="danse",D48="activités gymniques",D48="mime",D48="acrosport",D48="activités autour du cirque")</formula>
    </cfRule>
  </conditionalFormatting>
  <conditionalFormatting sqref="E52:E55">
    <cfRule type="expression" dxfId="151" priority="1261">
      <formula>OR(D52="natation",D52="activités d'orientation", D52="vélo C2/C3",D52="activités nautiques",D52="escalade",D52="roller C2/C3",D52="équitation",D52="randonnée")</formula>
    </cfRule>
    <cfRule type="expression" dxfId="150" priority="1262">
      <formula>OR(D52="rugby",D52="Handball",D52="jeux de balle C1",D52="football",D52="basket",D52="jeux traditionnels",D52="jeux d'opposition duelle C1",D52="lutte",D52="tennis",D52="tennis de table",D52="escrime",D52="ultimate")</formula>
    </cfRule>
  </conditionalFormatting>
  <conditionalFormatting sqref="E52:E55">
    <cfRule type="expression" dxfId="149" priority="1259">
      <formula>OR(D52="activités de roule C1",D52="jeux d'adresse",D52="golf",D52="activités athlétiques")</formula>
    </cfRule>
    <cfRule type="expression" dxfId="148" priority="1260">
      <formula>OR(D52="rondes C1",D52="danse",D52="activités gymniques",D52="mime",D52="acrosport",D52="activités autour du cirque")</formula>
    </cfRule>
  </conditionalFormatting>
  <conditionalFormatting sqref="E56:E59">
    <cfRule type="expression" dxfId="147" priority="1227">
      <formula>OR(D56="natation",D56="activités d'orientation", D56="vélo C2/C3",D56="activités nautiques",D56="escalade",D56="roller C2/C3",D56="équitation",D56="randonnée")</formula>
    </cfRule>
    <cfRule type="expression" dxfId="146" priority="1228">
      <formula>OR(D56="rugby",D56="Handball",D56="jeux de balle C1",D56="football",D56="basket",D56="jeux traditionnels",D56="jeux d'opposition duelle C1",D56="lutte",D56="tennis",D56="tennis de table",D56="escrime",D56="ultimate")</formula>
    </cfRule>
  </conditionalFormatting>
  <conditionalFormatting sqref="E56:E59">
    <cfRule type="expression" dxfId="145" priority="1225">
      <formula>OR(D56="activités de roule C1",D56="jeux d'adresse",D56="golf",D56="activités athlétiques")</formula>
    </cfRule>
    <cfRule type="expression" dxfId="144" priority="1226">
      <formula>OR(D56="rondes C1",D56="danse",D56="activités gymniques",D56="mime",D56="acrosport",D56="activités autour du cirque")</formula>
    </cfRule>
  </conditionalFormatting>
  <conditionalFormatting sqref="G12:G15">
    <cfRule type="expression" dxfId="143" priority="1193">
      <formula>OR(F12="natation",F12="activités d'orientation", F12="vélo C2/C3",F12="activités nautiques",F12="escalade",F12="roller C2/C3",F12="équitation",F12="randonnée")</formula>
    </cfRule>
    <cfRule type="expression" dxfId="142" priority="1194">
      <formula>OR(F12="rugby",F12="Handball",F12="jeux de balle C1",F12="football",F12="basket",F12="jeux traditionnels",F12="jeux d'opposition duelle C1",F12="lutte",F12="tennis",F12="tennis de table",F12="escrime",F12="ultimate")</formula>
    </cfRule>
  </conditionalFormatting>
  <conditionalFormatting sqref="G12:G15">
    <cfRule type="expression" dxfId="141" priority="1191">
      <formula>OR(F12="activités de roule C1",F12="jeux d'adresse",F12="golf",F12="activités athlétiques")</formula>
    </cfRule>
    <cfRule type="expression" dxfId="140" priority="1192">
      <formula>OR(F12="rondes C1",F12="danse",F12="activités gymniques",F12="mime",F12="acrosport",F12="activités autour du cirque")</formula>
    </cfRule>
  </conditionalFormatting>
  <conditionalFormatting sqref="G16:G19">
    <cfRule type="expression" dxfId="139" priority="1159">
      <formula>OR(F16="natation",F16="activités d'orientation", F16="vélo C2/C3",F16="activités nautiques",F16="escalade",F16="roller C2/C3",F16="équitation",F16="randonnée")</formula>
    </cfRule>
    <cfRule type="expression" dxfId="138" priority="1160">
      <formula>OR(F16="rugby",F16="Handball",F16="jeux de balle C1",F16="football",F16="basket",F16="jeux traditionnels",F16="jeux d'opposition duelle C1",F16="lutte",F16="tennis",F16="tennis de table",F16="escrime",F16="ultimate")</formula>
    </cfRule>
  </conditionalFormatting>
  <conditionalFormatting sqref="G16:G19">
    <cfRule type="expression" dxfId="137" priority="1157">
      <formula>OR(F16="activités de roule C1",F16="jeux d'adresse",F16="golf",F16="activités athlétiques")</formula>
    </cfRule>
    <cfRule type="expression" dxfId="136" priority="1158">
      <formula>OR(F16="rondes C1",F16="danse",F16="activités gymniques",F16="mime",F16="acrosport",F16="activités autour du cirque")</formula>
    </cfRule>
  </conditionalFormatting>
  <conditionalFormatting sqref="G20:G23">
    <cfRule type="expression" dxfId="135" priority="1125">
      <formula>OR(F20="natation",F20="activités d'orientation", F20="vélo C2/C3",F20="activités nautiques",F20="escalade",F20="roller C2/C3",F20="équitation",F20="randonnée")</formula>
    </cfRule>
    <cfRule type="expression" dxfId="134" priority="1126">
      <formula>OR(F20="rugby",F20="Handball",F20="jeux de balle C1",F20="football",F20="basket",F20="jeux traditionnels",F20="jeux d'opposition duelle C1",F20="lutte",F20="tennis",F20="tennis de table",F20="escrime",F20="ultimate")</formula>
    </cfRule>
  </conditionalFormatting>
  <conditionalFormatting sqref="G20:G23">
    <cfRule type="expression" dxfId="133" priority="1123">
      <formula>OR(F20="activités de roule C1",F20="jeux d'adresse",F20="golf",F20="activités athlétiques")</formula>
    </cfRule>
    <cfRule type="expression" dxfId="132" priority="1124">
      <formula>OR(F20="rondes C1",F20="danse",F20="activités gymniques",F20="mime",F20="acrosport",F20="activités autour du cirque")</formula>
    </cfRule>
  </conditionalFormatting>
  <conditionalFormatting sqref="G24:G27">
    <cfRule type="expression" dxfId="131" priority="1091">
      <formula>OR(F24="natation",F24="activités d'orientation", F24="vélo C2/C3",F24="activités nautiques",F24="escalade",F24="roller C2/C3",F24="équitation",F24="randonnée")</formula>
    </cfRule>
    <cfRule type="expression" dxfId="130" priority="1092">
      <formula>OR(F24="rugby",F24="Handball",F24="jeux de balle C1",F24="football",F24="basket",F24="jeux traditionnels",F24="jeux d'opposition duelle C1",F24="lutte",F24="tennis",F24="tennis de table",F24="escrime",F24="ultimate")</formula>
    </cfRule>
  </conditionalFormatting>
  <conditionalFormatting sqref="G24:G27">
    <cfRule type="expression" dxfId="129" priority="1089">
      <formula>OR(F24="activités de roule C1",F24="jeux d'adresse",F24="golf",F24="activités athlétiques")</formula>
    </cfRule>
    <cfRule type="expression" dxfId="128" priority="1090">
      <formula>OR(F24="rondes C1",F24="danse",F24="activités gymniques",F24="mime",F24="acrosport",F24="activités autour du cirque")</formula>
    </cfRule>
  </conditionalFormatting>
  <conditionalFormatting sqref="G28:G31">
    <cfRule type="expression" dxfId="127" priority="1057">
      <formula>OR(F28="natation",F28="activités d'orientation", F28="vélo C2/C3",F28="activités nautiques",F28="escalade",F28="roller C2/C3",F28="équitation",F28="randonnée")</formula>
    </cfRule>
    <cfRule type="expression" dxfId="126" priority="1058">
      <formula>OR(F28="rugby",F28="Handball",F28="jeux de balle C1",F28="football",F28="basket",F28="jeux traditionnels",F28="jeux d'opposition duelle C1",F28="lutte",F28="tennis",F28="tennis de table",F28="escrime",F28="ultimate")</formula>
    </cfRule>
  </conditionalFormatting>
  <conditionalFormatting sqref="G28:G31">
    <cfRule type="expression" dxfId="125" priority="1055">
      <formula>OR(F28="activités de roule C1",F28="jeux d'adresse",F28="golf",F28="activités athlétiques")</formula>
    </cfRule>
    <cfRule type="expression" dxfId="124" priority="1056">
      <formula>OR(F28="rondes C1",F28="danse",F28="activités gymniques",F28="mime",F28="acrosport",F28="activités autour du cirque")</formula>
    </cfRule>
  </conditionalFormatting>
  <conditionalFormatting sqref="G32:G35">
    <cfRule type="expression" dxfId="123" priority="1023">
      <formula>OR(F32="natation",F32="activités d'orientation", F32="vélo C2/C3",F32="activités nautiques",F32="escalade",F32="roller C2/C3",F32="équitation",F32="randonnée")</formula>
    </cfRule>
    <cfRule type="expression" dxfId="122" priority="1024">
      <formula>OR(F32="rugby",F32="Handball",F32="jeux de balle C1",F32="football",F32="basket",F32="jeux traditionnels",F32="jeux d'opposition duelle C1",F32="lutte",F32="tennis",F32="tennis de table",F32="escrime",F32="ultimate")</formula>
    </cfRule>
  </conditionalFormatting>
  <conditionalFormatting sqref="G32:G35">
    <cfRule type="expression" dxfId="121" priority="1021">
      <formula>OR(F32="activités de roule C1",F32="jeux d'adresse",F32="golf",F32="activités athlétiques")</formula>
    </cfRule>
    <cfRule type="expression" dxfId="120" priority="1022">
      <formula>OR(F32="rondes C1",F32="danse",F32="activités gymniques",F32="mime",F32="acrosport",F32="activités autour du cirque")</formula>
    </cfRule>
  </conditionalFormatting>
  <conditionalFormatting sqref="G36:G39">
    <cfRule type="expression" dxfId="119" priority="989">
      <formula>OR(F36="natation",F36="activités d'orientation", F36="vélo C2/C3",F36="activités nautiques",F36="escalade",F36="roller C2/C3",F36="équitation",F36="randonnée")</formula>
    </cfRule>
    <cfRule type="expression" dxfId="118" priority="990">
      <formula>OR(F36="rugby",F36="Handball",F36="jeux de balle C1",F36="football",F36="basket",F36="jeux traditionnels",F36="jeux d'opposition duelle C1",F36="lutte",F36="tennis",F36="tennis de table",F36="escrime",F36="ultimate")</formula>
    </cfRule>
  </conditionalFormatting>
  <conditionalFormatting sqref="G36:G39">
    <cfRule type="expression" dxfId="117" priority="987">
      <formula>OR(F36="activités de roule C1",F36="jeux d'adresse",F36="golf",F36="activités athlétiques")</formula>
    </cfRule>
    <cfRule type="expression" dxfId="116" priority="988">
      <formula>OR(F36="rondes C1",F36="danse",F36="activités gymniques",F36="mime",F36="acrosport",F36="activités autour du cirque")</formula>
    </cfRule>
  </conditionalFormatting>
  <conditionalFormatting sqref="G40:G43">
    <cfRule type="expression" dxfId="115" priority="955">
      <formula>OR(F40="natation",F40="activités d'orientation", F40="vélo C2/C3",F40="activités nautiques",F40="escalade",F40="roller C2/C3",F40="équitation",F40="randonnée")</formula>
    </cfRule>
    <cfRule type="expression" dxfId="114" priority="956">
      <formula>OR(F40="rugby",F40="Handball",F40="jeux de balle C1",F40="football",F40="basket",F40="jeux traditionnels",F40="jeux d'opposition duelle C1",F40="lutte",F40="tennis",F40="tennis de table",F40="escrime",F40="ultimate")</formula>
    </cfRule>
  </conditionalFormatting>
  <conditionalFormatting sqref="G40:G43">
    <cfRule type="expression" dxfId="113" priority="953">
      <formula>OR(F40="activités de roule C1",F40="jeux d'adresse",F40="golf",F40="activités athlétiques")</formula>
    </cfRule>
    <cfRule type="expression" dxfId="112" priority="954">
      <formula>OR(F40="rondes C1",F40="danse",F40="activités gymniques",F40="mime",F40="acrosport",F40="activités autour du cirque")</formula>
    </cfRule>
  </conditionalFormatting>
  <conditionalFormatting sqref="G44:G47">
    <cfRule type="expression" dxfId="111" priority="921">
      <formula>OR(F44="natation",F44="activités d'orientation", F44="vélo C2/C3",F44="activités nautiques",F44="escalade",F44="roller C2/C3",F44="équitation",F44="randonnée")</formula>
    </cfRule>
    <cfRule type="expression" dxfId="110" priority="922">
      <formula>OR(F44="rugby",F44="Handball",F44="jeux de balle C1",F44="football",F44="basket",F44="jeux traditionnels",F44="jeux d'opposition duelle C1",F44="lutte",F44="tennis",F44="tennis de table",F44="escrime",F44="ultimate")</formula>
    </cfRule>
  </conditionalFormatting>
  <conditionalFormatting sqref="G44:G47">
    <cfRule type="expression" dxfId="109" priority="919">
      <formula>OR(F44="activités de roule C1",F44="jeux d'adresse",F44="golf",F44="activités athlétiques")</formula>
    </cfRule>
    <cfRule type="expression" dxfId="108" priority="920">
      <formula>OR(F44="rondes C1",F44="danse",F44="activités gymniques",F44="mime",F44="acrosport",F44="activités autour du cirque")</formula>
    </cfRule>
  </conditionalFormatting>
  <conditionalFormatting sqref="G48:G51">
    <cfRule type="expression" dxfId="107" priority="887">
      <formula>OR(F48="natation",F48="activités d'orientation", F48="vélo C2/C3",F48="activités nautiques",F48="escalade",F48="roller C2/C3",F48="équitation",F48="randonnée")</formula>
    </cfRule>
    <cfRule type="expression" dxfId="106" priority="888">
      <formula>OR(F48="rugby",F48="Handball",F48="jeux de balle C1",F48="football",F48="basket",F48="jeux traditionnels",F48="jeux d'opposition duelle C1",F48="lutte",F48="tennis",F48="tennis de table",F48="escrime",F48="ultimate")</formula>
    </cfRule>
  </conditionalFormatting>
  <conditionalFormatting sqref="G48:G51">
    <cfRule type="expression" dxfId="105" priority="885">
      <formula>OR(F48="activités de roule C1",F48="jeux d'adresse",F48="golf",F48="activités athlétiques")</formula>
    </cfRule>
    <cfRule type="expression" dxfId="104" priority="886">
      <formula>OR(F48="rondes C1",F48="danse",F48="activités gymniques",F48="mime",F48="acrosport",F48="activités autour du cirque")</formula>
    </cfRule>
  </conditionalFormatting>
  <conditionalFormatting sqref="G52:G55">
    <cfRule type="expression" dxfId="103" priority="853">
      <formula>OR(F52="natation",F52="activités d'orientation", F52="vélo C2/C3",F52="activités nautiques",F52="escalade",F52="roller C2/C3",F52="équitation",F52="randonnée")</formula>
    </cfRule>
    <cfRule type="expression" dxfId="102" priority="854">
      <formula>OR(F52="rugby",F52="Handball",F52="jeux de balle C1",F52="football",F52="basket",F52="jeux traditionnels",F52="jeux d'opposition duelle C1",F52="lutte",F52="tennis",F52="tennis de table",F52="escrime",F52="ultimate")</formula>
    </cfRule>
  </conditionalFormatting>
  <conditionalFormatting sqref="G52:G55">
    <cfRule type="expression" dxfId="101" priority="851">
      <formula>OR(F52="activités de roule C1",F52="jeux d'adresse",F52="golf",F52="activités athlétiques")</formula>
    </cfRule>
    <cfRule type="expression" dxfId="100" priority="852">
      <formula>OR(F52="rondes C1",F52="danse",F52="activités gymniques",F52="mime",F52="acrosport",F52="activités autour du cirque")</formula>
    </cfRule>
  </conditionalFormatting>
  <conditionalFormatting sqref="G56:G59">
    <cfRule type="expression" dxfId="99" priority="819">
      <formula>OR(F56="natation",F56="activités d'orientation", F56="vélo C2/C3",F56="activités nautiques",F56="escalade",F56="roller C2/C3",F56="équitation",F56="randonnée")</formula>
    </cfRule>
    <cfRule type="expression" dxfId="98" priority="820">
      <formula>OR(F56="rugby",F56="Handball",F56="jeux de balle C1",F56="football",F56="basket",F56="jeux traditionnels",F56="jeux d'opposition duelle C1",F56="lutte",F56="tennis",F56="tennis de table",F56="escrime",F56="ultimate")</formula>
    </cfRule>
  </conditionalFormatting>
  <conditionalFormatting sqref="G56:G59">
    <cfRule type="expression" dxfId="97" priority="817">
      <formula>OR(F56="activités de roule C1",F56="jeux d'adresse",F56="golf",F56="activités athlétiques")</formula>
    </cfRule>
    <cfRule type="expression" dxfId="96" priority="818">
      <formula>OR(F56="rondes C1",F56="danse",F56="activités gymniques",F56="mime",F56="acrosport",F56="activités autour du cirque")</formula>
    </cfRule>
  </conditionalFormatting>
  <conditionalFormatting sqref="I12:I15">
    <cfRule type="expression" dxfId="95" priority="785">
      <formula>OR(H12="natation",H12="activités d'orientation", H12="vélo C2/C3",H12="activités nautiques",H12="escalade",H12="roller C2/C3",H12="équitation",H12="randonnée")</formula>
    </cfRule>
    <cfRule type="expression" dxfId="94" priority="786">
      <formula>OR(H12="rugby",H12="Handball",H12="jeux de balle C1",H12="football",H12="basket",H12="jeux traditionnels",H12="jeux d'opposition duelle C1",H12="lutte",H12="tennis",H12="tennis de table",H12="escrime",H12="ultimate")</formula>
    </cfRule>
  </conditionalFormatting>
  <conditionalFormatting sqref="I12:I15">
    <cfRule type="expression" dxfId="93" priority="783">
      <formula>OR(H12="activités de roule C1",H12="jeux d'adresse",H12="golf",H12="activités athlétiques")</formula>
    </cfRule>
    <cfRule type="expression" dxfId="92" priority="784">
      <formula>OR(H12="rondes C1",H12="danse",H12="activités gymniques",H12="mime",H12="acrosport",H12="activités autour du cirque")</formula>
    </cfRule>
  </conditionalFormatting>
  <conditionalFormatting sqref="I16:I19">
    <cfRule type="expression" dxfId="91" priority="751">
      <formula>OR(H16="natation",H16="activités d'orientation", H16="vélo C2/C3",H16="activités nautiques",H16="escalade",H16="roller C2/C3",H16="équitation",H16="randonnée")</formula>
    </cfRule>
    <cfRule type="expression" dxfId="90" priority="752">
      <formula>OR(H16="rugby",H16="Handball",H16="jeux de balle C1",H16="football",H16="basket",H16="jeux traditionnels",H16="jeux d'opposition duelle C1",H16="lutte",H16="tennis",H16="tennis de table",H16="escrime",H16="ultimate")</formula>
    </cfRule>
  </conditionalFormatting>
  <conditionalFormatting sqref="I16:I19">
    <cfRule type="expression" dxfId="89" priority="749">
      <formula>OR(H16="activités de roule C1",H16="jeux d'adresse",H16="golf",H16="activités athlétiques")</formula>
    </cfRule>
    <cfRule type="expression" dxfId="88" priority="750">
      <formula>OR(H16="rondes C1",H16="danse",H16="activités gymniques",H16="mime",H16="acrosport",H16="activités autour du cirque")</formula>
    </cfRule>
  </conditionalFormatting>
  <conditionalFormatting sqref="I20:I23">
    <cfRule type="expression" dxfId="87" priority="717">
      <formula>OR(H20="natation",H20="activités d'orientation", H20="vélo C2/C3",H20="activités nautiques",H20="escalade",H20="roller C2/C3",H20="équitation",H20="randonnée")</formula>
    </cfRule>
    <cfRule type="expression" dxfId="86" priority="718">
      <formula>OR(H20="rugby",H20="Handball",H20="jeux de balle C1",H20="football",H20="basket",H20="jeux traditionnels",H20="jeux d'opposition duelle C1",H20="lutte",H20="tennis",H20="tennis de table",H20="escrime",H20="ultimate")</formula>
    </cfRule>
  </conditionalFormatting>
  <conditionalFormatting sqref="I20:I23">
    <cfRule type="expression" dxfId="85" priority="715">
      <formula>OR(H20="activités de roule C1",H20="jeux d'adresse",H20="golf",H20="activités athlétiques")</formula>
    </cfRule>
    <cfRule type="expression" dxfId="84" priority="716">
      <formula>OR(H20="rondes C1",H20="danse",H20="activités gymniques",H20="mime",H20="acrosport",H20="activités autour du cirque")</formula>
    </cfRule>
  </conditionalFormatting>
  <conditionalFormatting sqref="I24:I27">
    <cfRule type="expression" dxfId="83" priority="683">
      <formula>OR(H24="natation",H24="activités d'orientation", H24="vélo C2/C3",H24="activités nautiques",H24="escalade",H24="roller C2/C3",H24="équitation",H24="randonnée")</formula>
    </cfRule>
    <cfRule type="expression" dxfId="82" priority="684">
      <formula>OR(H24="rugby",H24="Handball",H24="jeux de balle C1",H24="football",H24="basket",H24="jeux traditionnels",H24="jeux d'opposition duelle C1",H24="lutte",H24="tennis",H24="tennis de table",H24="escrime",H24="ultimate")</formula>
    </cfRule>
  </conditionalFormatting>
  <conditionalFormatting sqref="I24:I27">
    <cfRule type="expression" dxfId="81" priority="681">
      <formula>OR(H24="activités de roule C1",H24="jeux d'adresse",H24="golf",H24="activités athlétiques")</formula>
    </cfRule>
    <cfRule type="expression" dxfId="80" priority="682">
      <formula>OR(H24="rondes C1",H24="danse",H24="activités gymniques",H24="mime",H24="acrosport",H24="activités autour du cirque")</formula>
    </cfRule>
  </conditionalFormatting>
  <conditionalFormatting sqref="I28:I31">
    <cfRule type="expression" dxfId="79" priority="649">
      <formula>OR(H28="natation",H28="activités d'orientation", H28="vélo C2/C3",H28="activités nautiques",H28="escalade",H28="roller C2/C3",H28="équitation",H28="randonnée")</formula>
    </cfRule>
    <cfRule type="expression" dxfId="78" priority="650">
      <formula>OR(H28="rugby",H28="Handball",H28="jeux de balle C1",H28="football",H28="basket",H28="jeux traditionnels",H28="jeux d'opposition duelle C1",H28="lutte",H28="tennis",H28="tennis de table",H28="escrime",H28="ultimate")</formula>
    </cfRule>
  </conditionalFormatting>
  <conditionalFormatting sqref="I28:I31">
    <cfRule type="expression" dxfId="77" priority="647">
      <formula>OR(H28="activités de roule C1",H28="jeux d'adresse",H28="golf",H28="activités athlétiques")</formula>
    </cfRule>
    <cfRule type="expression" dxfId="76" priority="648">
      <formula>OR(H28="rondes C1",H28="danse",H28="activités gymniques",H28="mime",H28="acrosport",H28="activités autour du cirque")</formula>
    </cfRule>
  </conditionalFormatting>
  <conditionalFormatting sqref="I32:I35">
    <cfRule type="expression" dxfId="75" priority="615">
      <formula>OR(H32="natation",H32="activités d'orientation", H32="vélo C2/C3",H32="activités nautiques",H32="escalade",H32="roller C2/C3",H32="équitation",H32="randonnée")</formula>
    </cfRule>
    <cfRule type="expression" dxfId="74" priority="616">
      <formula>OR(H32="rugby",H32="Handball",H32="jeux de balle C1",H32="football",H32="basket",H32="jeux traditionnels",H32="jeux d'opposition duelle C1",H32="lutte",H32="tennis",H32="tennis de table",H32="escrime",H32="ultimate")</formula>
    </cfRule>
  </conditionalFormatting>
  <conditionalFormatting sqref="I32:I35">
    <cfRule type="expression" dxfId="73" priority="613">
      <formula>OR(H32="activités de roule C1",H32="jeux d'adresse",H32="golf",H32="activités athlétiques")</formula>
    </cfRule>
    <cfRule type="expression" dxfId="72" priority="614">
      <formula>OR(H32="rondes C1",H32="danse",H32="activités gymniques",H32="mime",H32="acrosport",H32="activités autour du cirque")</formula>
    </cfRule>
  </conditionalFormatting>
  <conditionalFormatting sqref="I36:I39">
    <cfRule type="expression" dxfId="71" priority="581">
      <formula>OR(H36="natation",H36="activités d'orientation", H36="vélo C2/C3",H36="activités nautiques",H36="escalade",H36="roller C2/C3",H36="équitation",H36="randonnée")</formula>
    </cfRule>
    <cfRule type="expression" dxfId="70" priority="582">
      <formula>OR(H36="rugby",H36="Handball",H36="jeux de balle C1",H36="football",H36="basket",H36="jeux traditionnels",H36="jeux d'opposition duelle C1",H36="lutte",H36="tennis",H36="tennis de table",H36="escrime",H36="ultimate")</formula>
    </cfRule>
  </conditionalFormatting>
  <conditionalFormatting sqref="I36:I39">
    <cfRule type="expression" dxfId="69" priority="579">
      <formula>OR(H36="activités de roule C1",H36="jeux d'adresse",H36="golf",H36="activités athlétiques")</formula>
    </cfRule>
    <cfRule type="expression" dxfId="68" priority="580">
      <formula>OR(H36="rondes C1",H36="danse",H36="activités gymniques",H36="mime",H36="acrosport",H36="activités autour du cirque")</formula>
    </cfRule>
  </conditionalFormatting>
  <conditionalFormatting sqref="I40:I43">
    <cfRule type="expression" dxfId="67" priority="547">
      <formula>OR(H40="natation",H40="activités d'orientation", H40="vélo C2/C3",H40="activités nautiques",H40="escalade",H40="roller C2/C3",H40="équitation",H40="randonnée")</formula>
    </cfRule>
    <cfRule type="expression" dxfId="66" priority="548">
      <formula>OR(H40="rugby",H40="Handball",H40="jeux de balle C1",H40="football",H40="basket",H40="jeux traditionnels",H40="jeux d'opposition duelle C1",H40="lutte",H40="tennis",H40="tennis de table",H40="escrime",H40="ultimate")</formula>
    </cfRule>
  </conditionalFormatting>
  <conditionalFormatting sqref="I40:I43">
    <cfRule type="expression" dxfId="65" priority="545">
      <formula>OR(H40="activités de roule C1",H40="jeux d'adresse",H40="golf",H40="activités athlétiques")</formula>
    </cfRule>
    <cfRule type="expression" dxfId="64" priority="546">
      <formula>OR(H40="rondes C1",H40="danse",H40="activités gymniques",H40="mime",H40="acrosport",H40="activités autour du cirque")</formula>
    </cfRule>
  </conditionalFormatting>
  <conditionalFormatting sqref="I44:I47">
    <cfRule type="expression" dxfId="63" priority="513">
      <formula>OR(H44="natation",H44="activités d'orientation", H44="vélo C2/C3",H44="activités nautiques",H44="escalade",H44="roller C2/C3",H44="équitation",H44="randonnée")</formula>
    </cfRule>
    <cfRule type="expression" dxfId="62" priority="514">
      <formula>OR(H44="rugby",H44="Handball",H44="jeux de balle C1",H44="football",H44="basket",H44="jeux traditionnels",H44="jeux d'opposition duelle C1",H44="lutte",H44="tennis",H44="tennis de table",H44="escrime",H44="ultimate")</formula>
    </cfRule>
  </conditionalFormatting>
  <conditionalFormatting sqref="I44:I47">
    <cfRule type="expression" dxfId="61" priority="511">
      <formula>OR(H44="activités de roule C1",H44="jeux d'adresse",H44="golf",H44="activités athlétiques")</formula>
    </cfRule>
    <cfRule type="expression" dxfId="60" priority="512">
      <formula>OR(H44="rondes C1",H44="danse",H44="activités gymniques",H44="mime",H44="acrosport",H44="activités autour du cirque")</formula>
    </cfRule>
  </conditionalFormatting>
  <conditionalFormatting sqref="I48:I51">
    <cfRule type="expression" dxfId="59" priority="479">
      <formula>OR(H48="natation",H48="activités d'orientation", H48="vélo C2/C3",H48="activités nautiques",H48="escalade",H48="roller C2/C3",H48="équitation",H48="randonnée")</formula>
    </cfRule>
    <cfRule type="expression" dxfId="58" priority="480">
      <formula>OR(H48="rugby",H48="Handball",H48="jeux de balle C1",H48="football",H48="basket",H48="jeux traditionnels",H48="jeux d'opposition duelle C1",H48="lutte",H48="tennis",H48="tennis de table",H48="escrime",H48="ultimate")</formula>
    </cfRule>
  </conditionalFormatting>
  <conditionalFormatting sqref="I48:I51">
    <cfRule type="expression" dxfId="57" priority="477">
      <formula>OR(H48="activités de roule C1",H48="jeux d'adresse",H48="golf",H48="activités athlétiques")</formula>
    </cfRule>
    <cfRule type="expression" dxfId="56" priority="478">
      <formula>OR(H48="rondes C1",H48="danse",H48="activités gymniques",H48="mime",H48="acrosport",H48="activités autour du cirque")</formula>
    </cfRule>
  </conditionalFormatting>
  <conditionalFormatting sqref="I52:I55">
    <cfRule type="expression" dxfId="55" priority="445">
      <formula>OR(H52="natation",H52="activités d'orientation", H52="vélo C2/C3",H52="activités nautiques",H52="escalade",H52="roller C2/C3",H52="équitation",H52="randonnée")</formula>
    </cfRule>
    <cfRule type="expression" dxfId="54" priority="446">
      <formula>OR(H52="rugby",H52="Handball",H52="jeux de balle C1",H52="football",H52="basket",H52="jeux traditionnels",H52="jeux d'opposition duelle C1",H52="lutte",H52="tennis",H52="tennis de table",H52="escrime",H52="ultimate")</formula>
    </cfRule>
  </conditionalFormatting>
  <conditionalFormatting sqref="I52:I55">
    <cfRule type="expression" dxfId="53" priority="443">
      <formula>OR(H52="activités de roule C1",H52="jeux d'adresse",H52="golf",H52="activités athlétiques")</formula>
    </cfRule>
    <cfRule type="expression" dxfId="52" priority="444">
      <formula>OR(H52="rondes C1",H52="danse",H52="activités gymniques",H52="mime",H52="acrosport",H52="activités autour du cirque")</formula>
    </cfRule>
  </conditionalFormatting>
  <conditionalFormatting sqref="I56:I59">
    <cfRule type="expression" dxfId="51" priority="411">
      <formula>OR(H56="natation",H56="activités d'orientation", H56="vélo C2/C3",H56="activités nautiques",H56="escalade",H56="roller C2/C3",H56="équitation",H56="randonnée")</formula>
    </cfRule>
    <cfRule type="expression" dxfId="50" priority="412">
      <formula>OR(H56="rugby",H56="Handball",H56="jeux de balle C1",H56="football",H56="basket",H56="jeux traditionnels",H56="jeux d'opposition duelle C1",H56="lutte",H56="tennis",H56="tennis de table",H56="escrime",H56="ultimate")</formula>
    </cfRule>
  </conditionalFormatting>
  <conditionalFormatting sqref="I56:I59">
    <cfRule type="expression" dxfId="49" priority="409">
      <formula>OR(H56="activités de roule C1",H56="jeux d'adresse",H56="golf",H56="activités athlétiques")</formula>
    </cfRule>
    <cfRule type="expression" dxfId="48" priority="410">
      <formula>OR(H56="rondes C1",H56="danse",H56="activités gymniques",H56="mime",H56="acrosport",H56="activités autour du cirque")</formula>
    </cfRule>
  </conditionalFormatting>
  <conditionalFormatting sqref="K12:K15">
    <cfRule type="expression" dxfId="47" priority="377">
      <formula>OR(J12="natation",J12="activités d'orientation", J12="vélo C2/C3",J12="activités nautiques",J12="escalade",J12="roller C2/C3",J12="équitation",J12="randonnée")</formula>
    </cfRule>
    <cfRule type="expression" dxfId="46" priority="378">
      <formula>OR(J12="rugby",J12="Handball",J12="jeux de balle C1",J12="football",J12="basket",J12="jeux traditionnels",J12="jeux d'opposition duelle C1",J12="lutte",J12="tennis",J12="tennis de table",J12="escrime",J12="ultimate")</formula>
    </cfRule>
  </conditionalFormatting>
  <conditionalFormatting sqref="K12:K15">
    <cfRule type="expression" dxfId="45" priority="375">
      <formula>OR(J12="activités de roule C1",J12="jeux d'adresse",J12="golf",J12="activités athlétiques")</formula>
    </cfRule>
    <cfRule type="expression" dxfId="44" priority="376">
      <formula>OR(J12="rondes C1",J12="danse",J12="activités gymniques",J12="mime",J12="acrosport",J12="activités autour du cirque")</formula>
    </cfRule>
  </conditionalFormatting>
  <conditionalFormatting sqref="K16:K19">
    <cfRule type="expression" dxfId="43" priority="343">
      <formula>OR(J16="natation",J16="activités d'orientation", J16="vélo C2/C3",J16="activités nautiques",J16="escalade",J16="roller C2/C3",J16="équitation",J16="randonnée")</formula>
    </cfRule>
    <cfRule type="expression" dxfId="42" priority="344">
      <formula>OR(J16="rugby",J16="Handball",J16="jeux de balle C1",J16="football",J16="basket",J16="jeux traditionnels",J16="jeux d'opposition duelle C1",J16="lutte",J16="tennis",J16="tennis de table",J16="escrime",J16="ultimate")</formula>
    </cfRule>
  </conditionalFormatting>
  <conditionalFormatting sqref="K16:K19">
    <cfRule type="expression" dxfId="41" priority="341">
      <formula>OR(J16="activités de roule C1",J16="jeux d'adresse",J16="golf",J16="activités athlétiques")</formula>
    </cfRule>
    <cfRule type="expression" dxfId="40" priority="342">
      <formula>OR(J16="rondes C1",J16="danse",J16="activités gymniques",J16="mime",J16="acrosport",J16="activités autour du cirque")</formula>
    </cfRule>
  </conditionalFormatting>
  <conditionalFormatting sqref="K20:K23">
    <cfRule type="expression" dxfId="39" priority="309">
      <formula>OR(J20="natation",J20="activités d'orientation", J20="vélo C2/C3",J20="activités nautiques",J20="escalade",J20="roller C2/C3",J20="équitation",J20="randonnée")</formula>
    </cfRule>
    <cfRule type="expression" dxfId="38" priority="310">
      <formula>OR(J20="rugby",J20="Handball",J20="jeux de balle C1",J20="football",J20="basket",J20="jeux traditionnels",J20="jeux d'opposition duelle C1",J20="lutte",J20="tennis",J20="tennis de table",J20="escrime",J20="ultimate")</formula>
    </cfRule>
  </conditionalFormatting>
  <conditionalFormatting sqref="K20:K23">
    <cfRule type="expression" dxfId="37" priority="307">
      <formula>OR(J20="activités de roule C1",J20="jeux d'adresse",J20="golf",J20="activités athlétiques")</formula>
    </cfRule>
    <cfRule type="expression" dxfId="36" priority="308">
      <formula>OR(J20="rondes C1",J20="danse",J20="activités gymniques",J20="mime",J20="acrosport",J20="activités autour du cirque")</formula>
    </cfRule>
  </conditionalFormatting>
  <conditionalFormatting sqref="K24:K27">
    <cfRule type="expression" dxfId="35" priority="275">
      <formula>OR(J24="natation",J24="activités d'orientation", J24="vélo C2/C3",J24="activités nautiques",J24="escalade",J24="roller C2/C3",J24="équitation",J24="randonnée")</formula>
    </cfRule>
    <cfRule type="expression" dxfId="34" priority="276">
      <formula>OR(J24="rugby",J24="Handball",J24="jeux de balle C1",J24="football",J24="basket",J24="jeux traditionnels",J24="jeux d'opposition duelle C1",J24="lutte",J24="tennis",J24="tennis de table",J24="escrime",J24="ultimate")</formula>
    </cfRule>
  </conditionalFormatting>
  <conditionalFormatting sqref="K24:K27">
    <cfRule type="expression" dxfId="33" priority="273">
      <formula>OR(J24="activités de roule C1",J24="jeux d'adresse",J24="golf",J24="activités athlétiques")</formula>
    </cfRule>
    <cfRule type="expression" dxfId="32" priority="274">
      <formula>OR(J24="rondes C1",J24="danse",J24="activités gymniques",J24="mime",J24="acrosport",J24="activités autour du cirque")</formula>
    </cfRule>
  </conditionalFormatting>
  <conditionalFormatting sqref="K28:K31">
    <cfRule type="expression" dxfId="31" priority="241">
      <formula>OR(J28="natation",J28="activités d'orientation", J28="vélo C2/C3",J28="activités nautiques",J28="escalade",J28="roller C2/C3",J28="équitation",J28="randonnée")</formula>
    </cfRule>
    <cfRule type="expression" dxfId="30" priority="242">
      <formula>OR(J28="rugby",J28="Handball",J28="jeux de balle C1",J28="football",J28="basket",J28="jeux traditionnels",J28="jeux d'opposition duelle C1",J28="lutte",J28="tennis",J28="tennis de table",J28="escrime",J28="ultimate")</formula>
    </cfRule>
  </conditionalFormatting>
  <conditionalFormatting sqref="K28:K31">
    <cfRule type="expression" dxfId="29" priority="239">
      <formula>OR(J28="activités de roule C1",J28="jeux d'adresse",J28="golf",J28="activités athlétiques")</formula>
    </cfRule>
    <cfRule type="expression" dxfId="28" priority="240">
      <formula>OR(J28="rondes C1",J28="danse",J28="activités gymniques",J28="mime",J28="acrosport",J28="activités autour du cirque")</formula>
    </cfRule>
  </conditionalFormatting>
  <conditionalFormatting sqref="K32:K35">
    <cfRule type="expression" dxfId="27" priority="207">
      <formula>OR(J32="natation",J32="activités d'orientation", J32="vélo C2/C3",J32="activités nautiques",J32="escalade",J32="roller C2/C3",J32="équitation",J32="randonnée")</formula>
    </cfRule>
    <cfRule type="expression" dxfId="26" priority="208">
      <formula>OR(J32="rugby",J32="Handball",J32="jeux de balle C1",J32="football",J32="basket",J32="jeux traditionnels",J32="jeux d'opposition duelle C1",J32="lutte",J32="tennis",J32="tennis de table",J32="escrime",J32="ultimate")</formula>
    </cfRule>
  </conditionalFormatting>
  <conditionalFormatting sqref="K32:K35">
    <cfRule type="expression" dxfId="25" priority="205">
      <formula>OR(J32="activités de roule C1",J32="jeux d'adresse",J32="golf",J32="activités athlétiques")</formula>
    </cfRule>
    <cfRule type="expression" dxfId="24" priority="206">
      <formula>OR(J32="rondes C1",J32="danse",J32="activités gymniques",J32="mime",J32="acrosport",J32="activités autour du cirque")</formula>
    </cfRule>
  </conditionalFormatting>
  <conditionalFormatting sqref="K36:K39">
    <cfRule type="expression" dxfId="23" priority="173">
      <formula>OR(J36="natation",J36="activités d'orientation", J36="vélo C2/C3",J36="activités nautiques",J36="escalade",J36="roller C2/C3",J36="équitation",J36="randonnée")</formula>
    </cfRule>
    <cfRule type="expression" dxfId="22" priority="174">
      <formula>OR(J36="rugby",J36="Handball",J36="jeux de balle C1",J36="football",J36="basket",J36="jeux traditionnels",J36="jeux d'opposition duelle C1",J36="lutte",J36="tennis",J36="tennis de table",J36="escrime",J36="ultimate")</formula>
    </cfRule>
  </conditionalFormatting>
  <conditionalFormatting sqref="K36:K39">
    <cfRule type="expression" dxfId="21" priority="171">
      <formula>OR(J36="activités de roule C1",J36="jeux d'adresse",J36="golf",J36="activités athlétiques")</formula>
    </cfRule>
    <cfRule type="expression" dxfId="20" priority="172">
      <formula>OR(J36="rondes C1",J36="danse",J36="activités gymniques",J36="mime",J36="acrosport",J36="activités autour du cirque")</formula>
    </cfRule>
  </conditionalFormatting>
  <conditionalFormatting sqref="K40:K43">
    <cfRule type="expression" dxfId="19" priority="139">
      <formula>OR(J40="natation",J40="activités d'orientation", J40="vélo C2/C3",J40="activités nautiques",J40="escalade",J40="roller C2/C3",J40="équitation",J40="randonnée")</formula>
    </cfRule>
    <cfRule type="expression" dxfId="18" priority="140">
      <formula>OR(J40="rugby",J40="Handball",J40="jeux de balle C1",J40="football",J40="basket",J40="jeux traditionnels",J40="jeux d'opposition duelle C1",J40="lutte",J40="tennis",J40="tennis de table",J40="escrime",J40="ultimate")</formula>
    </cfRule>
  </conditionalFormatting>
  <conditionalFormatting sqref="K40:K43">
    <cfRule type="expression" dxfId="17" priority="137">
      <formula>OR(J40="activités de roule C1",J40="jeux d'adresse",J40="golf",J40="activités athlétiques")</formula>
    </cfRule>
    <cfRule type="expression" dxfId="16" priority="138">
      <formula>OR(J40="rondes C1",J40="danse",J40="activités gymniques",J40="mime",J40="acrosport",J40="activités autour du cirque")</formula>
    </cfRule>
  </conditionalFormatting>
  <conditionalFormatting sqref="K44:K47">
    <cfRule type="expression" dxfId="15" priority="105">
      <formula>OR(J44="natation",J44="activités d'orientation", J44="vélo C2/C3",J44="activités nautiques",J44="escalade",J44="roller C2/C3",J44="équitation",J44="randonnée")</formula>
    </cfRule>
    <cfRule type="expression" dxfId="14" priority="106">
      <formula>OR(J44="rugby",J44="Handball",J44="jeux de balle C1",J44="football",J44="basket",J44="jeux traditionnels",J44="jeux d'opposition duelle C1",J44="lutte",J44="tennis",J44="tennis de table",J44="escrime",J44="ultimate")</formula>
    </cfRule>
  </conditionalFormatting>
  <conditionalFormatting sqref="K44:K47">
    <cfRule type="expression" dxfId="13" priority="103">
      <formula>OR(J44="activités de roule C1",J44="jeux d'adresse",J44="golf",J44="activités athlétiques")</formula>
    </cfRule>
    <cfRule type="expression" dxfId="12" priority="104">
      <formula>OR(J44="rondes C1",J44="danse",J44="activités gymniques",J44="mime",J44="acrosport",J44="activités autour du cirque")</formula>
    </cfRule>
  </conditionalFormatting>
  <conditionalFormatting sqref="K48:K51">
    <cfRule type="expression" dxfId="11" priority="71">
      <formula>OR(J48="natation",J48="activités d'orientation", J48="vélo C2/C3",J48="activités nautiques",J48="escalade",J48="roller C2/C3",J48="équitation",J48="randonnée")</formula>
    </cfRule>
    <cfRule type="expression" dxfId="10" priority="72">
      <formula>OR(J48="rugby",J48="Handball",J48="jeux de balle C1",J48="football",J48="basket",J48="jeux traditionnels",J48="jeux d'opposition duelle C1",J48="lutte",J48="tennis",J48="tennis de table",J48="escrime",J48="ultimate")</formula>
    </cfRule>
  </conditionalFormatting>
  <conditionalFormatting sqref="K48:K51">
    <cfRule type="expression" dxfId="9" priority="69">
      <formula>OR(J48="activités de roule C1",J48="jeux d'adresse",J48="golf",J48="activités athlétiques")</formula>
    </cfRule>
    <cfRule type="expression" dxfId="8" priority="70">
      <formula>OR(J48="rondes C1",J48="danse",J48="activités gymniques",J48="mime",J48="acrosport",J48="activités autour du cirque")</formula>
    </cfRule>
  </conditionalFormatting>
  <conditionalFormatting sqref="K52:K55">
    <cfRule type="expression" dxfId="7" priority="37">
      <formula>OR(J52="natation",J52="activités d'orientation", J52="vélo C2/C3",J52="activités nautiques",J52="escalade",J52="roller C2/C3",J52="équitation",J52="randonnée")</formula>
    </cfRule>
    <cfRule type="expression" dxfId="6" priority="38">
      <formula>OR(J52="rugby",J52="Handball",J52="jeux de balle C1",J52="football",J52="basket",J52="jeux traditionnels",J52="jeux d'opposition duelle C1",J52="lutte",J52="tennis",J52="tennis de table",J52="escrime",J52="ultimate")</formula>
    </cfRule>
  </conditionalFormatting>
  <conditionalFormatting sqref="K52:K55">
    <cfRule type="expression" dxfId="5" priority="35">
      <formula>OR(J52="activités de roule C1",J52="jeux d'adresse",J52="golf",J52="activités athlétiques")</formula>
    </cfRule>
    <cfRule type="expression" dxfId="4" priority="36">
      <formula>OR(J52="rondes C1",J52="danse",J52="activités gymniques",J52="mime",J52="acrosport",J52="activités autour du cirque")</formula>
    </cfRule>
  </conditionalFormatting>
  <conditionalFormatting sqref="K56:K59">
    <cfRule type="expression" dxfId="3" priority="3">
      <formula>OR(J56="natation",J56="activités d'orientation", J56="vélo C2/C3",J56="activités nautiques",J56="escalade",J56="roller C2/C3",J56="équitation",J56="randonnée")</formula>
    </cfRule>
    <cfRule type="expression" dxfId="2" priority="4">
      <formula>OR(J56="rugby",J56="Handball",J56="jeux de balle C1",J56="football",J56="basket",J56="jeux traditionnels",J56="jeux d'opposition duelle C1",J56="lutte",J56="tennis",J56="tennis de table",J56="escrime",J56="ultimate")</formula>
    </cfRule>
  </conditionalFormatting>
  <conditionalFormatting sqref="K56:K59">
    <cfRule type="expression" dxfId="1" priority="1">
      <formula>OR(J56="activités de roule C1",J56="jeux d'adresse",J56="golf",J56="activités athlétiques")</formula>
    </cfRule>
    <cfRule type="expression" dxfId="0" priority="2">
      <formula>OR(J56="rondes C1",J56="danse",J56="activités gymniques",J56="mime",J56="acrosport",J56="activités autour du cirque")</formula>
    </cfRule>
  </conditionalFormatting>
  <dataValidations count="2">
    <dataValidation type="list" allowBlank="1" showInputMessage="1" showErrorMessage="1" sqref="E12:E59 K12:K59 C12:C59 I12:I59 G12:G59">
      <formula1>Préau</formula1>
    </dataValidation>
    <dataValidation type="list" allowBlank="1" showInputMessage="1" showErrorMessage="1" sqref="H12:H59 J12:J59 D12:D59 B12:B59 F12:F59">
      <formula1>Activites</formula1>
    </dataValidation>
  </dataValidation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17</vt:i4>
      </vt:variant>
    </vt:vector>
  </HeadingPairs>
  <TitlesOfParts>
    <vt:vector size="23" baseType="lpstr">
      <vt:lpstr>Page de garde</vt:lpstr>
      <vt:lpstr>Explications</vt:lpstr>
      <vt:lpstr>Identifications</vt:lpstr>
      <vt:lpstr>Données invisibles</vt:lpstr>
      <vt:lpstr>données invisibles 2</vt:lpstr>
      <vt:lpstr>Programmation</vt:lpstr>
      <vt:lpstr>Activites</vt:lpstr>
      <vt:lpstr>Circonscription</vt:lpstr>
      <vt:lpstr>Circonscription1</vt:lpstr>
      <vt:lpstr>Circonscription2</vt:lpstr>
      <vt:lpstr>Ecoles</vt:lpstr>
      <vt:lpstr>FortdeFrance1</vt:lpstr>
      <vt:lpstr>Lamentin</vt:lpstr>
      <vt:lpstr>Marigot</vt:lpstr>
      <vt:lpstr>Marin</vt:lpstr>
      <vt:lpstr>MorneRouge</vt:lpstr>
      <vt:lpstr>Niveaux</vt:lpstr>
      <vt:lpstr>Préau</vt:lpstr>
      <vt:lpstr>RiviereSalee</vt:lpstr>
      <vt:lpstr>SaintEsprit</vt:lpstr>
      <vt:lpstr>SaintJoseph</vt:lpstr>
      <vt:lpstr>Schoelcher</vt:lpstr>
      <vt:lpstr>Trinite</vt:lpstr>
    </vt:vector>
  </TitlesOfParts>
  <Company>DB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Djamila Braconier</dc:creator>
  <cp:lastModifiedBy>CPD</cp:lastModifiedBy>
  <dcterms:created xsi:type="dcterms:W3CDTF">2014-09-23T15:56:20Z</dcterms:created>
  <dcterms:modified xsi:type="dcterms:W3CDTF">2016-03-21T20:11:27Z</dcterms:modified>
</cp:coreProperties>
</file>